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Administraciones municipales\2.El carmen tequexquitla\23.SEVAC\Formatos CONAC\2022\3ER TRIMESTRE\"/>
    </mc:Choice>
  </mc:AlternateContent>
  <xr:revisionPtr revIDLastSave="0" documentId="13_ncr:1_{0B3A73AC-5F7E-4650-9D4F-568CD2F1123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XII" sheetId="1" r:id="rId1"/>
  </sheets>
  <definedNames>
    <definedName name="_xlnm._FilterDatabase" localSheetId="0" hidden="1">XII!$N$14:$Z$235</definedName>
    <definedName name="_xlnm.Print_Area" localSheetId="0">XII!$A$1:$AD$233</definedName>
    <definedName name="_xlnm.Print_Titles" localSheetId="0">XII!$1:$14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9" i="1" l="1"/>
  <c r="Z76" i="1"/>
  <c r="O183" i="1" l="1"/>
  <c r="P183" i="1"/>
  <c r="Q183" i="1"/>
  <c r="R183" i="1"/>
  <c r="S183" i="1"/>
  <c r="T183" i="1"/>
  <c r="U183" i="1"/>
  <c r="V183" i="1"/>
  <c r="W183" i="1"/>
  <c r="X183" i="1"/>
  <c r="Y183" i="1"/>
  <c r="N183" i="1"/>
  <c r="Z88" i="1"/>
  <c r="Z87" i="1"/>
  <c r="R106" i="1" l="1"/>
  <c r="T106" i="1"/>
  <c r="V106" i="1"/>
  <c r="Z183" i="1" l="1"/>
  <c r="Z182" i="1"/>
  <c r="Z176" i="1"/>
  <c r="Z175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Z173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Y155" i="1"/>
  <c r="X155" i="1"/>
  <c r="W155" i="1"/>
  <c r="V155" i="1"/>
  <c r="U155" i="1"/>
  <c r="T155" i="1"/>
  <c r="S155" i="1"/>
  <c r="R155" i="1"/>
  <c r="Q155" i="1"/>
  <c r="P155" i="1"/>
  <c r="N155" i="1"/>
  <c r="Z107" i="1"/>
  <c r="Y106" i="1"/>
  <c r="Y104" i="1" s="1"/>
  <c r="X106" i="1"/>
  <c r="W106" i="1"/>
  <c r="W104" i="1" s="1"/>
  <c r="V104" i="1"/>
  <c r="U106" i="1"/>
  <c r="U104" i="1" s="1"/>
  <c r="T104" i="1"/>
  <c r="S106" i="1"/>
  <c r="S104" i="1" s="1"/>
  <c r="R104" i="1"/>
  <c r="Q106" i="1"/>
  <c r="Q104" i="1" s="1"/>
  <c r="P106" i="1"/>
  <c r="P104" i="1" s="1"/>
  <c r="O106" i="1"/>
  <c r="O104" i="1" s="1"/>
  <c r="N106" i="1"/>
  <c r="N104" i="1" s="1"/>
  <c r="Z105" i="1"/>
  <c r="X104" i="1"/>
  <c r="N101" i="1"/>
  <c r="Y101" i="1"/>
  <c r="X101" i="1"/>
  <c r="W101" i="1"/>
  <c r="V101" i="1"/>
  <c r="U101" i="1"/>
  <c r="T101" i="1"/>
  <c r="S101" i="1"/>
  <c r="R101" i="1"/>
  <c r="Q101" i="1"/>
  <c r="P101" i="1"/>
  <c r="O101" i="1"/>
  <c r="Z86" i="1"/>
  <c r="Z85" i="1"/>
  <c r="Z83" i="1"/>
  <c r="Z82" i="1"/>
  <c r="Z81" i="1"/>
  <c r="Z80" i="1"/>
  <c r="Z78" i="1"/>
  <c r="AA78" i="1" s="1"/>
  <c r="Z77" i="1"/>
  <c r="Z75" i="1"/>
  <c r="Z63" i="1"/>
  <c r="Z62" i="1"/>
  <c r="Z61" i="1"/>
  <c r="Z60" i="1"/>
  <c r="Y58" i="1"/>
  <c r="Y53" i="1" s="1"/>
  <c r="X58" i="1"/>
  <c r="W58" i="1"/>
  <c r="V58" i="1"/>
  <c r="U58" i="1"/>
  <c r="U53" i="1" s="1"/>
  <c r="T58" i="1"/>
  <c r="S58" i="1"/>
  <c r="R58" i="1"/>
  <c r="Q58" i="1"/>
  <c r="Q53" i="1" s="1"/>
  <c r="Y54" i="1"/>
  <c r="X54" i="1"/>
  <c r="W54" i="1"/>
  <c r="V54" i="1"/>
  <c r="U54" i="1"/>
  <c r="T54" i="1"/>
  <c r="S54" i="1"/>
  <c r="R54" i="1"/>
  <c r="Q54" i="1"/>
  <c r="P54" i="1"/>
  <c r="O54" i="1"/>
  <c r="N54" i="1"/>
  <c r="Z29" i="1"/>
  <c r="Y27" i="1"/>
  <c r="X27" i="1"/>
  <c r="W27" i="1"/>
  <c r="V27" i="1"/>
  <c r="U27" i="1"/>
  <c r="T27" i="1"/>
  <c r="S27" i="1"/>
  <c r="R27" i="1"/>
  <c r="Q27" i="1"/>
  <c r="P27" i="1"/>
  <c r="O27" i="1"/>
  <c r="N27" i="1"/>
  <c r="Z21" i="1"/>
  <c r="Z18" i="1"/>
  <c r="Y154" i="1" l="1"/>
  <c r="V53" i="1"/>
  <c r="S53" i="1"/>
  <c r="W53" i="1"/>
  <c r="R53" i="1"/>
  <c r="T53" i="1"/>
  <c r="X53" i="1"/>
  <c r="T154" i="1"/>
  <c r="Z104" i="1"/>
  <c r="X154" i="1"/>
  <c r="R154" i="1"/>
  <c r="V154" i="1"/>
  <c r="W154" i="1"/>
  <c r="Z155" i="1"/>
  <c r="Q154" i="1"/>
  <c r="P154" i="1"/>
  <c r="S154" i="1"/>
  <c r="U154" i="1"/>
  <c r="Z174" i="1"/>
  <c r="N154" i="1"/>
  <c r="P58" i="1"/>
  <c r="P53" i="1" s="1"/>
  <c r="Z74" i="1"/>
  <c r="O155" i="1"/>
  <c r="O154" i="1" s="1"/>
  <c r="Z27" i="1"/>
  <c r="O58" i="1"/>
  <c r="O53" i="1" s="1"/>
  <c r="Z79" i="1"/>
  <c r="Z106" i="1"/>
  <c r="Z84" i="1"/>
  <c r="N58" i="1"/>
  <c r="N53" i="1" s="1"/>
  <c r="Z53" i="1" l="1"/>
  <c r="Z154" i="1"/>
  <c r="Z58" i="1"/>
  <c r="O19" i="1" l="1"/>
  <c r="O17" i="1" s="1"/>
  <c r="P19" i="1"/>
  <c r="P17" i="1" s="1"/>
  <c r="Z20" i="1"/>
  <c r="Y19" i="1"/>
  <c r="Y17" i="1" s="1"/>
  <c r="R19" i="1"/>
  <c r="R17" i="1" s="1"/>
  <c r="W19" i="1"/>
  <c r="W17" i="1" s="1"/>
  <c r="V19" i="1"/>
  <c r="V17" i="1" s="1"/>
  <c r="S19" i="1"/>
  <c r="S17" i="1" s="1"/>
  <c r="T19" i="1"/>
  <c r="T17" i="1" s="1"/>
  <c r="X19" i="1"/>
  <c r="X17" i="1" s="1"/>
  <c r="N19" i="1"/>
  <c r="N17" i="1" s="1"/>
  <c r="Q19" i="1"/>
  <c r="Q17" i="1" s="1"/>
  <c r="U19" i="1"/>
  <c r="U17" i="1" s="1"/>
  <c r="Z17" i="1" l="1"/>
  <c r="Z19" i="1"/>
  <c r="Z97" i="1"/>
  <c r="R96" i="1"/>
  <c r="R95" i="1" s="1"/>
  <c r="R15" i="1" s="1"/>
  <c r="R16" i="1" s="1"/>
  <c r="O96" i="1"/>
  <c r="O95" i="1" s="1"/>
  <c r="W96" i="1"/>
  <c r="W95" i="1" s="1"/>
  <c r="W15" i="1" s="1"/>
  <c r="W16" i="1" s="1"/>
  <c r="P96" i="1"/>
  <c r="P95" i="1" s="1"/>
  <c r="T96" i="1"/>
  <c r="T95" i="1" s="1"/>
  <c r="T15" i="1" s="1"/>
  <c r="T16" i="1" s="1"/>
  <c r="X96" i="1"/>
  <c r="X95" i="1" s="1"/>
  <c r="X15" i="1" s="1"/>
  <c r="X16" i="1" s="1"/>
  <c r="N96" i="1"/>
  <c r="N95" i="1" s="1"/>
  <c r="V96" i="1"/>
  <c r="V95" i="1" s="1"/>
  <c r="V15" i="1" s="1"/>
  <c r="V16" i="1" s="1"/>
  <c r="S96" i="1"/>
  <c r="S95" i="1" s="1"/>
  <c r="S15" i="1" s="1"/>
  <c r="S16" i="1" s="1"/>
  <c r="Q96" i="1"/>
  <c r="Q95" i="1" s="1"/>
  <c r="Q15" i="1" s="1"/>
  <c r="Q16" i="1" s="1"/>
  <c r="U96" i="1"/>
  <c r="U95" i="1" s="1"/>
  <c r="U15" i="1" s="1"/>
  <c r="U16" i="1" s="1"/>
  <c r="Y96" i="1"/>
  <c r="Y95" i="1" s="1"/>
  <c r="Y15" i="1" s="1"/>
  <c r="Y16" i="1" s="1"/>
  <c r="Z95" i="1" l="1"/>
  <c r="Z15" i="1" s="1"/>
  <c r="P15" i="1"/>
  <c r="P16" i="1"/>
  <c r="N15" i="1"/>
  <c r="N16" i="1"/>
  <c r="O16" i="1"/>
  <c r="O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TESORERIA AMX 2017</author>
  </authors>
  <commentList>
    <comment ref="I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URBANO, RUSTICO Y AVISOS NOTARIALES
, EXP D POSESI PREDIO, EMPADRONAMIENTO MUNICIPAL,</t>
        </r>
      </text>
    </comment>
    <comment ref="I6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DRENAJE Y ALCANTA,</t>
        </r>
      </text>
    </comment>
    <comment ref="I7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RECARGOS DER AGUA,</t>
        </r>
      </text>
    </comment>
    <comment ref="I7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EXPED CONSTANCIAS, EXPED OTRAS CONSTANCIAS, BUSQUEDA Y COPIA DE DOCS,</t>
        </r>
      </text>
    </comment>
    <comment ref="I7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ALUMBR. PUB, </t>
        </r>
      </text>
    </comment>
    <comment ref="I7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TESORERIA AMX 2017:
ALIN INMUEBLE, LIC P.CONST, LIC P CONSTRUCC D FRACC, LIC P. DIVID,DICT USO SUELO, DESLINDE TERR, ASIG NUM OFIC, BASES CONCU Y LICI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TESORERIA AMX 2017:</t>
        </r>
        <r>
          <rPr>
            <sz val="9"/>
            <color indexed="81"/>
            <rFont val="Tahoma"/>
            <family val="2"/>
          </rPr>
          <t xml:space="preserve">
INTERESES BANCARIOS</t>
        </r>
      </text>
    </comment>
  </commentList>
</comments>
</file>

<file path=xl/sharedStrings.xml><?xml version="1.0" encoding="utf-8"?>
<sst xmlns="http://schemas.openxmlformats.org/spreadsheetml/2006/main" count="957" uniqueCount="261">
  <si>
    <t>12.- NORMA PARA ESTABLECER LA ESTRUCTURA DEL CALENDARIO DE INGRESOS BASE MENSUAL</t>
  </si>
  <si>
    <t>MUNICIPIO DE:</t>
  </si>
  <si>
    <t xml:space="preserve">               Sistema de Cordinación Hacendaria del Estado de Tlaxcala son sus Municipios</t>
  </si>
  <si>
    <t>Presupuesto Basado en Resultados Municipal</t>
  </si>
  <si>
    <t>AÑO FISCAL</t>
  </si>
  <si>
    <t>CUENTA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</si>
  <si>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</si>
  <si>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</si>
  <si>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</si>
  <si>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</si>
  <si>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</si>
  <si>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</si>
  <si>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</si>
  <si>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</si>
  <si>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</si>
  <si>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</si>
  <si>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</si>
  <si>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</si>
  <si>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</si>
  <si>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</si>
  <si>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Ley de Ingresos Estimada</t>
  </si>
  <si>
    <t>1</t>
  </si>
  <si>
    <t>Ingresos de gestión</t>
  </si>
  <si>
    <t>Impuestos</t>
  </si>
  <si>
    <t>Impuesto sobre los ingresos</t>
  </si>
  <si>
    <t>2</t>
  </si>
  <si>
    <t>Impuestos sobre el patrimonio</t>
  </si>
  <si>
    <t>Predial</t>
  </si>
  <si>
    <t>Sobre adquisición de inmuebles y otras operaciones traslativas de dominio de inmuebles</t>
  </si>
  <si>
    <t>3</t>
  </si>
  <si>
    <t>Sobre conjuntos urbanos</t>
  </si>
  <si>
    <t>Impuesto sobre la producción, el consumo y las transacciones</t>
  </si>
  <si>
    <t>4</t>
  </si>
  <si>
    <t>Impuestos al comercio exterior</t>
  </si>
  <si>
    <t>5</t>
  </si>
  <si>
    <t>Impuestos sobre nóminas y asimilables</t>
  </si>
  <si>
    <t>6</t>
  </si>
  <si>
    <t>Impuestos ecológicos</t>
  </si>
  <si>
    <t>7</t>
  </si>
  <si>
    <t>Accesorios de impuesto</t>
  </si>
  <si>
    <t>Multas</t>
  </si>
  <si>
    <t>Recargos</t>
  </si>
  <si>
    <t>Gastos de ejecución</t>
  </si>
  <si>
    <t>Indemnización por devolución de cheques</t>
  </si>
  <si>
    <t>9</t>
  </si>
  <si>
    <t>Otros impuestos</t>
  </si>
  <si>
    <t>Sobre anuncios publicitarios</t>
  </si>
  <si>
    <t>Sobre diversiones, juegos y espectáculos públicos</t>
  </si>
  <si>
    <t>Sobre la prestación de servicios de hospedaje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</si>
  <si>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</si>
  <si>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</si>
  <si>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</si>
  <si>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</si>
  <si>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</si>
  <si>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</si>
  <si>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</si>
  <si>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</si>
  <si>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Para obra pública y acciones de beneficio social</t>
  </si>
  <si>
    <t>Para obras de impacto vial</t>
  </si>
  <si>
    <t>Por servicios ambientales</t>
  </si>
  <si>
    <t>Accesorios de contribuciones de mejoras</t>
  </si>
  <si>
    <t>Gasto de ejecución</t>
  </si>
  <si>
    <t>Derechos</t>
  </si>
  <si>
    <t>Derechos por el uso, goce, aprovechamiento o explotación de bienes de dominio público</t>
  </si>
  <si>
    <t>Por uso de vías y áreas públicas para el ejercicio de actividades comerciales y de servicios</t>
  </si>
  <si>
    <t>De estacionamiento en la vía publica y de servicio público</t>
  </si>
  <si>
    <t>Derechos a los hidrocarburos</t>
  </si>
  <si>
    <t>Derechos por prestación de servicios</t>
  </si>
  <si>
    <t>Suministro de agua potable</t>
  </si>
  <si>
    <t>Suministro de agua en bloque proporcionada por la autoridad municipal a fraccionamientos, unidades habitacionales, comerciales o industriales</t>
  </si>
  <si>
    <t>Autorización de derivaciones de la toma de agua</t>
  </si>
  <si>
    <t>Conexiones a los sistemas de agua y drenaje</t>
  </si>
  <si>
    <t>Reconexión a los sistemas de agua potable</t>
  </si>
  <si>
    <t>Control para el establecimiento de sistemas de agua potable y alcantarillado en fraccionamientos o unidades habitacionales, comerciales o industriales</t>
  </si>
  <si>
    <t>Conexiones de toma por el suministro de agua en bloque proporcionado por autoridades municipales</t>
  </si>
  <si>
    <t>8</t>
  </si>
  <si>
    <t>Derechos de descarga de aguas residuales y su tratamiento o manejo ecológico</t>
  </si>
  <si>
    <t>Reparación de aparatos medidores de consumo de agua</t>
  </si>
  <si>
    <t>10</t>
  </si>
  <si>
    <t>Instalación de medidores</t>
  </si>
  <si>
    <t>11</t>
  </si>
  <si>
    <t>Agua en pipas (permiso)</t>
  </si>
  <si>
    <t>12</t>
  </si>
  <si>
    <t>Agua en pipas (carga)</t>
  </si>
  <si>
    <t>13</t>
  </si>
  <si>
    <t>Obras</t>
  </si>
  <si>
    <t>14</t>
  </si>
  <si>
    <t>Rezagos</t>
  </si>
  <si>
    <t>15</t>
  </si>
  <si>
    <t>Venta de medidores</t>
  </si>
  <si>
    <t>16</t>
  </si>
  <si>
    <t>Certificaciones</t>
  </si>
  <si>
    <t>17</t>
  </si>
  <si>
    <t>Otros</t>
  </si>
  <si>
    <t>18</t>
  </si>
  <si>
    <t>Mantenimiento de drenaje</t>
  </si>
  <si>
    <t>19</t>
  </si>
  <si>
    <t>Dictamen de factibilidad de servicios</t>
  </si>
  <si>
    <t>20</t>
  </si>
  <si>
    <t>Del registro civil</t>
  </si>
  <si>
    <t>21</t>
  </si>
  <si>
    <t>De desarrollo urbano y obras públicas</t>
  </si>
  <si>
    <t>22</t>
  </si>
  <si>
    <t>Por servicios prestados por autoridades fiscales, administrativas y de acceso a la información pública</t>
  </si>
  <si>
    <t>23</t>
  </si>
  <si>
    <t>Por servicios de rastros</t>
  </si>
  <si>
    <t>24</t>
  </si>
  <si>
    <t>Por corral de consejo e identificación de señales de sangre, tatuajes, elementos electromagnéticos y fierros para marcar ganado y magueyes</t>
  </si>
  <si>
    <t>25</t>
  </si>
  <si>
    <t>Por servicios de panteones</t>
  </si>
  <si>
    <t>26</t>
  </si>
  <si>
    <t xml:space="preserve">Por la expedición o refrendo anual de licencias </t>
  </si>
  <si>
    <t>27</t>
  </si>
  <si>
    <t>Por servicios  de vigilancia prestados  por autoridades de seguridad pública</t>
  </si>
  <si>
    <t>28</t>
  </si>
  <si>
    <t>Por servicios prestados por las autoridades de catastro</t>
  </si>
  <si>
    <t>B1</t>
  </si>
  <si>
    <t>Servicio de agua potable</t>
  </si>
  <si>
    <t>B2</t>
  </si>
  <si>
    <t>Conexiones y reconexiones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</si>
  <si>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</si>
  <si>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</si>
  <si>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</si>
  <si>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</si>
  <si>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Por la venta o arrendamiento y explotación de bienes muebles e inmuebles</t>
  </si>
  <si>
    <t>Impresos y papel especial</t>
  </si>
  <si>
    <t>Derivados de bosques municipales</t>
  </si>
  <si>
    <t>Enajenación de bienes muebles no sujetos a ser inventariados</t>
  </si>
  <si>
    <t>Otros productos que generan ingresos corrientes</t>
  </si>
  <si>
    <t>Rendimientos o ingresos derivados de las actividades de organismos descentralizados y empresas de participación municipal cuando por su naturaleza correspondan a actividades que no son propias de derecho público</t>
  </si>
  <si>
    <t>En general, todos aquellos ingresos que perciba la hacienda pública municipal, derivados de actividades que no son propias de derecho público, o por la explotación de sus bienes patrimoniales</t>
  </si>
  <si>
    <t>Aprovechamientos de tipo corriente</t>
  </si>
  <si>
    <t>Incentivos derivados de la colaboración fiscal</t>
  </si>
  <si>
    <t>Sanciones administrativas</t>
  </si>
  <si>
    <t>Indemnizaciones</t>
  </si>
  <si>
    <t>Indemnizaciones por daños a bienes municipales</t>
  </si>
  <si>
    <t>Otras 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</si>
  <si>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</si>
  <si>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</si>
  <si>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</si>
  <si>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</si>
  <si>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</si>
  <si>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</si>
  <si>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Uso  o explotación de bienes de dominio público</t>
  </si>
  <si>
    <t>Herencias, legados, cesiones y donaciones</t>
  </si>
  <si>
    <t>Resarcimientos</t>
  </si>
  <si>
    <t>Ingresos por venta de bienes y servicios</t>
  </si>
  <si>
    <t>Ingresos por venta de mercancías</t>
  </si>
  <si>
    <t>Ingresos por venta de bienes y servicios producidos en establecimiento de gobierno</t>
  </si>
  <si>
    <t>Ingresos por venta de bienes y servicios de organismos descentralizados</t>
  </si>
  <si>
    <t>Estancias infantiles</t>
  </si>
  <si>
    <t>Farmacias</t>
  </si>
  <si>
    <t>Servicios médicos</t>
  </si>
  <si>
    <t>Productos nutricionales (amaranto, soya, etc.)</t>
  </si>
  <si>
    <t>Velatorios</t>
  </si>
  <si>
    <t>Colegiaturas</t>
  </si>
  <si>
    <t>Huertos familiares</t>
  </si>
  <si>
    <t>Servicios de alberca</t>
  </si>
  <si>
    <t>Panadería</t>
  </si>
  <si>
    <t>Servicios de laboratorio</t>
  </si>
  <si>
    <t>Servicios de baños públicos</t>
  </si>
  <si>
    <t>Inscripciones</t>
  </si>
  <si>
    <t>Desayunos escolares</t>
  </si>
  <si>
    <t>Productos básicos (despensas)</t>
  </si>
  <si>
    <t>Servicios jurídicos</t>
  </si>
  <si>
    <t>Servicios psicológicos</t>
  </si>
  <si>
    <t>Servicios de terapia y discapacidad</t>
  </si>
  <si>
    <t>Ingresos diversos</t>
  </si>
  <si>
    <t>Ingresos de organismos del deporte</t>
  </si>
  <si>
    <t>Ingresos por fideicomisos y empresas de participación municipal</t>
  </si>
  <si>
    <t>Ingresos de operación de entidades paraestatales, empresariales no financieras</t>
  </si>
  <si>
    <t>Contribuciones no comprendidas en las fracciones de la ley de ingresos causadas en ejercicios fiscales anteriores pendientes de liquidación o pago</t>
  </si>
  <si>
    <t>Impuestos no comprendidos en las cifras de la ley de ingresos causados en ejercicios fiscales anteriores pendientes de liquidación o pago</t>
  </si>
  <si>
    <t>Contribuciones de mejoras, derechos, productos y aprovechameintos no comrpendidos en las fracciones de la ley de ingresos causados en ejercicios 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</si>
  <si>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</si>
  <si>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</si>
  <si>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</si>
  <si>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Fondo general de participaciones</t>
  </si>
  <si>
    <t>Fondo de fomentos municipales</t>
  </si>
  <si>
    <t>Fondo de fiscalización</t>
  </si>
  <si>
    <t>Correspondientes al impuesto especial sobre producción y servicios</t>
  </si>
  <si>
    <t>Correspondientes al impuesto sobre automóviles nuevos</t>
  </si>
  <si>
    <t>Correspondientes sobre tenencias o uso de vehiculos</t>
  </si>
  <si>
    <t>Correspondientes al fondo  de compensación de impuesto sobre automóviles nuevos</t>
  </si>
  <si>
    <t>Las derivadas de la aplicación del  artículo 4-a, de la ley de coordinación fiscal</t>
  </si>
  <si>
    <t>Del impuesto sobre tenencias o uso de vehículos automotores</t>
  </si>
  <si>
    <t>Del impuesto sobre adquisición de vehículos usados</t>
  </si>
  <si>
    <t>Del impuesto sobre loterías, rifas, sorteos, concursos y juegos permitidos con crece de apuestas</t>
  </si>
  <si>
    <t>Del impuesto sobre erogaciones por remuneraciones al trabajo personal</t>
  </si>
  <si>
    <t>Las demás derivadas de la aplicación del título séptimo del código financiero para el estado de méxico y municipios, así como de los convenios, acuerdos o declaratorias que al efecto se celebren o realicen (FOCO)</t>
  </si>
  <si>
    <t>Gasto de inversión sectorial (GIS)</t>
  </si>
  <si>
    <t>Fondo Estatal de Fortalecimiento Municipal (FEFOM)</t>
  </si>
  <si>
    <t>Remanentes gastos de inversión sectorial (GIS)</t>
  </si>
  <si>
    <t>Remanentes programa de apoyo al gasto de inversión de los municipios (PAGIM)</t>
  </si>
  <si>
    <t>Otros recursos estatales</t>
  </si>
  <si>
    <t>Aportaciones</t>
  </si>
  <si>
    <t>Fondo de aportaciones para  infraestructura social municipal</t>
  </si>
  <si>
    <t>Fondo de aportaciones para el fortalecimiento de los municipios y de las demarciones territoriales del distrito federal</t>
  </si>
  <si>
    <t>Remanentes de ramo 33</t>
  </si>
  <si>
    <t>Excedentes petroleros</t>
  </si>
  <si>
    <t>Ramo 23</t>
  </si>
  <si>
    <t>Subsemun</t>
  </si>
  <si>
    <t>Remanentes otros recursos federales</t>
  </si>
  <si>
    <t>Otros recursos federales</t>
  </si>
  <si>
    <t>Convenios</t>
  </si>
  <si>
    <t>Multas federales no fiscales</t>
  </si>
  <si>
    <t>Convenios de tránsito estatal con municipios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</si>
  <si>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</si>
  <si>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</si>
  <si>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</si>
  <si>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</si>
  <si>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Subsidios para gastos de operación</t>
  </si>
  <si>
    <t>Subsidios por 2.5% sobre erogaciones (solo órganismos de agua)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</si>
  <si>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</si>
  <si>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</si>
  <si>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</si>
  <si>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</si>
  <si>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</si>
  <si>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Derivados de recursos propios</t>
  </si>
  <si>
    <t>Derivados de participaciones federales</t>
  </si>
  <si>
    <t>Derivados del ramo 33</t>
  </si>
  <si>
    <t>Derivados de recursos de programas estatales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</si>
  <si>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</si>
  <si>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</si>
  <si>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</si>
  <si>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 de mercancías terminadas</t>
  </si>
  <si>
    <t>Incremento por variación de inventarios de mercancías en proceso de elaboración</t>
  </si>
  <si>
    <t>Incremento por variación de inventarios de materías y suministros para producción</t>
  </si>
  <si>
    <t>Incremento  por variación de almacenes de materías primas, materiales y suministros de consumo</t>
  </si>
  <si>
    <t>Disminución del exceso de  estimaciones por perdida o deterioro u obsolescencia.</t>
  </si>
  <si>
    <t>Disminución del esceso de estimaciones por pérdidas o deterioro u obsolescencia</t>
  </si>
  <si>
    <t>Disminución del exceso de provisiones</t>
  </si>
  <si>
    <t>Disminución del exceso en provisiones</t>
  </si>
  <si>
    <t>Ingresos extraordinarios</t>
  </si>
  <si>
    <t>Ingresos derivados de financiamientos</t>
  </si>
  <si>
    <t>Banco nacional de obras y servicios públicos</t>
  </si>
  <si>
    <t>Otras instituciones públicas</t>
  </si>
  <si>
    <t>Instituciones privadas</t>
  </si>
  <si>
    <t>Particulares</t>
  </si>
  <si>
    <t>Pasivos generados al cierre del ejercicio fiscal pendientes de pago</t>
  </si>
  <si>
    <t>Otros ingresos y beneficios varios</t>
  </si>
  <si>
    <t>Otros ingresos del ejercicios anteriores</t>
  </si>
  <si>
    <t>Bonificaciones y descuentos obtenidos</t>
  </si>
  <si>
    <t>Diferencias por tipo de cambio y favor en efectivo y equivalentes</t>
  </si>
  <si>
    <t>Diferencias de cotizaciones a favor en valores negociables</t>
  </si>
  <si>
    <t>Resultado por posición monetaria</t>
  </si>
  <si>
    <t>Utilidades por participación patrimonial</t>
  </si>
  <si>
    <t>Aportaciones por gestoría de diputados</t>
  </si>
  <si>
    <t>Ingresos por audiencia pública</t>
  </si>
  <si>
    <t>Actualización de inversiones de udi´s</t>
  </si>
  <si>
    <t>Intereses por inversiones en udi´s</t>
  </si>
  <si>
    <t>Otros covnenios</t>
  </si>
  <si>
    <t>Ingresos derivados de ejercicios anteriores no aplicados</t>
  </si>
  <si>
    <t>DIA</t>
  </si>
  <si>
    <t>MES</t>
  </si>
  <si>
    <t>AÑO</t>
  </si>
  <si>
    <t>FECHA DE ELABORACIÓN</t>
  </si>
  <si>
    <t>EL CARMEN TEQUEXQUITLA, TLAX.</t>
  </si>
  <si>
    <t>ENTE PUBLICO:  CARMEN TEQUEXQUITLA, TLAX.</t>
  </si>
  <si>
    <t>PRESUPUESTO DE INGRESOS DETALLADO  2022</t>
  </si>
  <si>
    <t>Manual para la planeación, Programación y Presupuestación Municipal para el Ejercicio Anual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</si>
</sst>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A]General"/>
    <numFmt numFmtId="165" formatCode="&quot; &quot;#,##0.00&quot; &quot;;&quot;-&quot;#,##0.00&quot; &quot;;&quot; -&quot;#&quot; &quot;;&quot; &quot;@&quot; &quot;"/>
    <numFmt numFmtId="166" formatCode="&quot; &quot;#,##0.00&quot; &quot;;&quot; (&quot;#,##0.00&quot;)&quot;;&quot; -&quot;#&quot; &quot;;&quot; &quot;@&quot; &quot;"/>
    <numFmt numFmtId="167" formatCode="[$-80A]#,##0.00"/>
    <numFmt numFmtId="168" formatCode="[$$-80A]#,##0.00;[Red]&quot;-&quot;[$$-80A]#,##0.00"/>
  </numFmts>
  <fonts count="1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8"/>
      <color rgb="FFC00000"/>
      <name val="Lucida Fax"/>
      <family val="1"/>
    </font>
    <font>
      <sz val="10"/>
      <color rgb="FF000000"/>
      <name val="Lucida Fax"/>
      <family val="1"/>
    </font>
    <font>
      <sz val="11"/>
      <color rgb="FF000000"/>
      <name val="Lucida Fax"/>
      <family val="1"/>
    </font>
    <font>
      <b/>
      <sz val="10"/>
      <color rgb="FF000000"/>
      <name val="Lucida Fax"/>
      <family val="1"/>
    </font>
    <font>
      <b/>
      <sz val="9"/>
      <color rgb="FF000000"/>
      <name val="Lucida Fax"/>
      <family val="1"/>
    </font>
    <font>
      <b/>
      <sz val="8"/>
      <color rgb="FF000000"/>
      <name val="Lucida Fax"/>
      <family val="1"/>
    </font>
    <font>
      <sz val="7"/>
      <color rgb="FF000000"/>
      <name val="Lucida Fax"/>
      <family val="1"/>
    </font>
    <font>
      <sz val="9"/>
      <color rgb="FF000000"/>
      <name val="Lucida Fax"/>
      <family val="1"/>
    </font>
    <font>
      <b/>
      <sz val="11"/>
      <color rgb="FF000000"/>
      <name val="Lucida Fax"/>
      <family val="1"/>
    </font>
    <font>
      <sz val="8"/>
      <color rgb="FF000000"/>
      <name val="Lucida Fax"/>
      <family val="1"/>
    </font>
    <font>
      <sz val="6"/>
      <color rgb="FF000000"/>
      <name val="Lucida Fax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rgb="FF92D050"/>
        <bgColor rgb="FFFFFF00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Border="0" applyProtection="0"/>
    <xf numFmtId="165" fontId="1" fillId="0" borderId="0" applyBorder="0" applyProtection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166" fontId="1" fillId="0" borderId="0" applyBorder="0" applyProtection="0"/>
    <xf numFmtId="164" fontId="16" fillId="0" borderId="0" applyBorder="0" applyProtection="0">
      <alignment vertical="top"/>
    </xf>
    <xf numFmtId="0" fontId="17" fillId="0" borderId="0" applyNumberFormat="0" applyBorder="0" applyProtection="0"/>
    <xf numFmtId="168" fontId="17" fillId="0" borderId="0" applyBorder="0" applyProtection="0"/>
  </cellStyleXfs>
  <cellXfs count="129">
    <xf numFmtId="0" fontId="0" fillId="0" borderId="0" xfId="0"/>
    <xf numFmtId="164" fontId="2" fillId="0" borderId="0" xfId="1" applyFont="1" applyFill="1" applyAlignment="1">
      <alignment vertical="center"/>
    </xf>
    <xf numFmtId="164" fontId="3" fillId="2" borderId="0" xfId="1" applyFont="1" applyFill="1" applyAlignment="1"/>
    <xf numFmtId="164" fontId="3" fillId="2" borderId="0" xfId="1" applyFont="1" applyFill="1" applyAlignment="1">
      <alignment horizontal="center"/>
    </xf>
    <xf numFmtId="164" fontId="5" fillId="2" borderId="0" xfId="1" applyFont="1" applyFill="1" applyAlignment="1"/>
    <xf numFmtId="164" fontId="5" fillId="2" borderId="0" xfId="1" applyFont="1" applyFill="1" applyAlignment="1">
      <alignment horizontal="left"/>
    </xf>
    <xf numFmtId="164" fontId="6" fillId="2" borderId="0" xfId="1" applyFont="1" applyFill="1" applyAlignment="1">
      <alignment horizontal="left"/>
    </xf>
    <xf numFmtId="164" fontId="7" fillId="2" borderId="0" xfId="1" applyFont="1" applyFill="1" applyBorder="1" applyAlignment="1">
      <alignment horizontal="center"/>
    </xf>
    <xf numFmtId="4" fontId="5" fillId="2" borderId="0" xfId="1" applyNumberFormat="1" applyFont="1" applyFill="1" applyAlignment="1">
      <alignment horizontal="center"/>
    </xf>
    <xf numFmtId="164" fontId="5" fillId="2" borderId="0" xfId="1" applyFont="1" applyFill="1" applyAlignment="1">
      <alignment horizontal="center"/>
    </xf>
    <xf numFmtId="164" fontId="5" fillId="2" borderId="1" xfId="1" applyFont="1" applyFill="1" applyBorder="1" applyAlignment="1">
      <alignment horizontal="center"/>
    </xf>
    <xf numFmtId="4" fontId="3" fillId="2" borderId="0" xfId="1" applyNumberFormat="1" applyFont="1" applyFill="1" applyAlignment="1"/>
    <xf numFmtId="164" fontId="8" fillId="2" borderId="0" xfId="1" applyFont="1" applyFill="1" applyAlignment="1">
      <alignment horizontal="center" vertical="center"/>
    </xf>
    <xf numFmtId="164" fontId="6" fillId="3" borderId="5" xfId="1" applyFont="1" applyFill="1" applyBorder="1" applyAlignment="1">
      <alignment horizontal="center" vertical="center"/>
    </xf>
    <xf numFmtId="164" fontId="6" fillId="3" borderId="6" xfId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164" fontId="6" fillId="3" borderId="9" xfId="1" applyFont="1" applyFill="1" applyBorder="1" applyAlignment="1">
      <alignment horizontal="center" vertical="center"/>
    </xf>
    <xf numFmtId="165" fontId="3" fillId="2" borderId="0" xfId="2" applyFont="1" applyFill="1" applyAlignment="1"/>
    <xf numFmtId="165" fontId="3" fillId="2" borderId="0" xfId="1" applyNumberFormat="1" applyFont="1" applyFill="1" applyAlignment="1"/>
    <xf numFmtId="164" fontId="9" fillId="4" borderId="10" xfId="1" applyFont="1" applyFill="1" applyBorder="1" applyAlignment="1">
      <alignment horizontal="left"/>
    </xf>
    <xf numFmtId="164" fontId="9" fillId="4" borderId="7" xfId="1" applyFont="1" applyFill="1" applyBorder="1" applyAlignment="1">
      <alignment horizontal="left"/>
    </xf>
    <xf numFmtId="49" fontId="10" fillId="4" borderId="1" xfId="1" applyNumberFormat="1" applyFont="1" applyFill="1" applyBorder="1" applyAlignment="1">
      <alignment horizontal="left" wrapText="1"/>
    </xf>
    <xf numFmtId="165" fontId="6" fillId="4" borderId="1" xfId="1" applyNumberFormat="1" applyFont="1" applyFill="1" applyBorder="1" applyAlignment="1">
      <alignment horizontal="center" vertical="center"/>
    </xf>
    <xf numFmtId="165" fontId="7" fillId="4" borderId="3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left" wrapText="1"/>
    </xf>
    <xf numFmtId="165" fontId="6" fillId="6" borderId="1" xfId="1" applyNumberFormat="1" applyFont="1" applyFill="1" applyBorder="1" applyAlignment="1">
      <alignment horizontal="center" vertical="center"/>
    </xf>
    <xf numFmtId="165" fontId="7" fillId="6" borderId="1" xfId="1" applyNumberFormat="1" applyFont="1" applyFill="1" applyBorder="1" applyAlignment="1">
      <alignment horizontal="center" vertical="center" wrapText="1"/>
    </xf>
    <xf numFmtId="49" fontId="4" fillId="7" borderId="1" xfId="1" applyNumberFormat="1" applyFont="1" applyFill="1" applyBorder="1" applyAlignment="1">
      <alignment horizontal="left" wrapText="1"/>
    </xf>
    <xf numFmtId="165" fontId="6" fillId="7" borderId="1" xfId="1" applyNumberFormat="1" applyFont="1" applyFill="1" applyBorder="1" applyAlignment="1">
      <alignment horizontal="center" vertical="center"/>
    </xf>
    <xf numFmtId="165" fontId="7" fillId="7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left" wrapText="1"/>
    </xf>
    <xf numFmtId="165" fontId="9" fillId="2" borderId="1" xfId="1" applyNumberFormat="1" applyFont="1" applyFill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 vertical="center"/>
    </xf>
    <xf numFmtId="165" fontId="6" fillId="8" borderId="1" xfId="1" applyNumberFormat="1" applyFont="1" applyFill="1" applyBorder="1" applyAlignment="1">
      <alignment horizontal="center" vertical="center"/>
    </xf>
    <xf numFmtId="165" fontId="11" fillId="2" borderId="1" xfId="2" applyFont="1" applyFill="1" applyBorder="1" applyAlignment="1">
      <alignment horizontal="right" wrapText="1"/>
    </xf>
    <xf numFmtId="165" fontId="6" fillId="2" borderId="4" xfId="2" applyFont="1" applyFill="1" applyBorder="1" applyAlignment="1">
      <alignment horizontal="center"/>
    </xf>
    <xf numFmtId="165" fontId="7" fillId="2" borderId="1" xfId="2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wrapText="1"/>
    </xf>
    <xf numFmtId="166" fontId="3" fillId="2" borderId="0" xfId="1" applyNumberFormat="1" applyFont="1" applyFill="1" applyAlignment="1"/>
    <xf numFmtId="165" fontId="9" fillId="2" borderId="4" xfId="2" applyFont="1" applyFill="1" applyBorder="1" applyAlignment="1">
      <alignment horizontal="center"/>
    </xf>
    <xf numFmtId="165" fontId="9" fillId="8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 applyProtection="1">
      <alignment horizontal="center" wrapText="1"/>
      <protection locked="0"/>
    </xf>
    <xf numFmtId="165" fontId="11" fillId="2" borderId="1" xfId="2" applyFont="1" applyFill="1" applyBorder="1" applyAlignment="1">
      <alignment horizontal="center" wrapText="1"/>
    </xf>
    <xf numFmtId="165" fontId="9" fillId="2" borderId="1" xfId="1" applyNumberFormat="1" applyFont="1" applyFill="1" applyBorder="1" applyAlignment="1" applyProtection="1">
      <alignment horizontal="center" wrapText="1"/>
      <protection locked="0"/>
    </xf>
    <xf numFmtId="165" fontId="9" fillId="2" borderId="9" xfId="1" applyNumberFormat="1" applyFont="1" applyFill="1" applyBorder="1" applyAlignment="1" applyProtection="1">
      <alignment horizontal="center" wrapText="1"/>
      <protection locked="0"/>
    </xf>
    <xf numFmtId="165" fontId="6" fillId="2" borderId="9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 applyProtection="1">
      <alignment horizontal="center" wrapText="1"/>
      <protection locked="0"/>
    </xf>
    <xf numFmtId="165" fontId="6" fillId="2" borderId="9" xfId="1" applyNumberFormat="1" applyFont="1" applyFill="1" applyBorder="1" applyAlignment="1" applyProtection="1">
      <alignment horizontal="center" wrapText="1"/>
      <protection locked="0"/>
    </xf>
    <xf numFmtId="165" fontId="7" fillId="2" borderId="1" xfId="1" applyNumberFormat="1" applyFont="1" applyFill="1" applyBorder="1" applyAlignment="1" applyProtection="1">
      <alignment horizontal="center" wrapText="1"/>
      <protection locked="0"/>
    </xf>
    <xf numFmtId="165" fontId="7" fillId="2" borderId="1" xfId="2" applyFont="1" applyFill="1" applyBorder="1" applyAlignment="1">
      <alignment horizontal="right" wrapText="1"/>
    </xf>
    <xf numFmtId="165" fontId="6" fillId="2" borderId="1" xfId="2" applyFont="1" applyFill="1" applyBorder="1" applyAlignment="1">
      <alignment horizontal="center" vertical="center"/>
    </xf>
    <xf numFmtId="165" fontId="7" fillId="2" borderId="1" xfId="2" applyFont="1" applyFill="1" applyBorder="1" applyAlignment="1">
      <alignment horizontal="center" vertical="center" wrapText="1"/>
    </xf>
    <xf numFmtId="165" fontId="6" fillId="2" borderId="4" xfId="2" applyFont="1" applyFill="1" applyBorder="1" applyAlignment="1">
      <alignment horizontal="center" vertical="center"/>
    </xf>
    <xf numFmtId="165" fontId="6" fillId="7" borderId="1" xfId="2" applyFont="1" applyFill="1" applyBorder="1" applyAlignment="1">
      <alignment horizontal="center" vertical="center"/>
    </xf>
    <xf numFmtId="165" fontId="6" fillId="7" borderId="9" xfId="2" applyFont="1" applyFill="1" applyBorder="1" applyAlignment="1">
      <alignment horizontal="center" vertical="center"/>
    </xf>
    <xf numFmtId="165" fontId="6" fillId="9" borderId="9" xfId="1" applyNumberFormat="1" applyFont="1" applyFill="1" applyBorder="1" applyAlignment="1">
      <alignment horizontal="center" vertical="center"/>
    </xf>
    <xf numFmtId="165" fontId="7" fillId="7" borderId="1" xfId="2" applyFont="1" applyFill="1" applyBorder="1" applyAlignment="1">
      <alignment horizontal="right" vertical="center" wrapText="1"/>
    </xf>
    <xf numFmtId="165" fontId="6" fillId="10" borderId="9" xfId="1" applyNumberFormat="1" applyFont="1" applyFill="1" applyBorder="1" applyAlignment="1">
      <alignment horizontal="center" vertical="center"/>
    </xf>
    <xf numFmtId="165" fontId="6" fillId="7" borderId="9" xfId="1" applyNumberFormat="1" applyFont="1" applyFill="1" applyBorder="1" applyAlignment="1">
      <alignment horizontal="center" vertical="center"/>
    </xf>
    <xf numFmtId="165" fontId="6" fillId="7" borderId="1" xfId="2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left" wrapText="1"/>
    </xf>
    <xf numFmtId="165" fontId="6" fillId="2" borderId="9" xfId="2" applyFont="1" applyFill="1" applyBorder="1" applyAlignment="1">
      <alignment horizontal="center" vertical="center"/>
    </xf>
    <xf numFmtId="165" fontId="7" fillId="2" borderId="1" xfId="2" applyFont="1" applyFill="1" applyBorder="1" applyAlignment="1">
      <alignment horizontal="center" vertical="center"/>
    </xf>
    <xf numFmtId="165" fontId="6" fillId="2" borderId="1" xfId="2" applyFont="1" applyFill="1" applyBorder="1" applyAlignment="1">
      <alignment horizontal="right" vertical="center" wrapText="1"/>
    </xf>
    <xf numFmtId="165" fontId="7" fillId="7" borderId="1" xfId="2" applyFont="1" applyFill="1" applyBorder="1" applyAlignment="1">
      <alignment horizontal="center" vertical="center" wrapText="1"/>
    </xf>
    <xf numFmtId="165" fontId="9" fillId="7" borderId="1" xfId="2" applyFont="1" applyFill="1" applyBorder="1" applyAlignment="1">
      <alignment horizontal="center" vertical="center"/>
    </xf>
    <xf numFmtId="165" fontId="7" fillId="2" borderId="1" xfId="2" applyFont="1" applyFill="1" applyBorder="1" applyAlignment="1">
      <alignment horizontal="right" vertical="center" wrapText="1"/>
    </xf>
    <xf numFmtId="165" fontId="11" fillId="2" borderId="4" xfId="2" applyFont="1" applyFill="1" applyBorder="1" applyAlignment="1">
      <alignment horizontal="center"/>
    </xf>
    <xf numFmtId="165" fontId="9" fillId="2" borderId="8" xfId="2" applyFont="1" applyFill="1" applyBorder="1" applyAlignment="1">
      <alignment horizontal="center"/>
    </xf>
    <xf numFmtId="165" fontId="9" fillId="2" borderId="4" xfId="2" applyFont="1" applyFill="1" applyBorder="1" applyAlignment="1">
      <alignment horizontal="center" vertical="center"/>
    </xf>
    <xf numFmtId="165" fontId="11" fillId="2" borderId="1" xfId="2" applyFont="1" applyFill="1" applyBorder="1" applyAlignment="1">
      <alignment horizontal="center" vertical="center"/>
    </xf>
    <xf numFmtId="165" fontId="9" fillId="2" borderId="1" xfId="2" applyFont="1" applyFill="1" applyBorder="1" applyAlignment="1">
      <alignment horizontal="center" vertical="center"/>
    </xf>
    <xf numFmtId="165" fontId="9" fillId="2" borderId="9" xfId="2" applyFont="1" applyFill="1" applyBorder="1" applyAlignment="1">
      <alignment horizontal="center" vertical="center"/>
    </xf>
    <xf numFmtId="165" fontId="11" fillId="2" borderId="1" xfId="2" applyFont="1" applyFill="1" applyBorder="1" applyAlignment="1">
      <alignment horizontal="right" vertical="center" wrapText="1"/>
    </xf>
    <xf numFmtId="165" fontId="6" fillId="4" borderId="9" xfId="1" applyNumberFormat="1" applyFont="1" applyFill="1" applyBorder="1" applyAlignment="1">
      <alignment horizontal="center" vertical="center"/>
    </xf>
    <xf numFmtId="165" fontId="6" fillId="6" borderId="1" xfId="2" applyFont="1" applyFill="1" applyBorder="1" applyAlignment="1">
      <alignment horizontal="center" vertical="center"/>
    </xf>
    <xf numFmtId="165" fontId="6" fillId="6" borderId="1" xfId="2" applyFont="1" applyFill="1" applyBorder="1" applyAlignment="1">
      <alignment horizontal="center" vertical="center" wrapText="1"/>
    </xf>
    <xf numFmtId="165" fontId="6" fillId="2" borderId="10" xfId="2" applyFont="1" applyFill="1" applyBorder="1" applyAlignment="1">
      <alignment horizontal="center" vertical="center"/>
    </xf>
    <xf numFmtId="165" fontId="6" fillId="2" borderId="1" xfId="2" applyFont="1" applyFill="1" applyBorder="1" applyAlignment="1">
      <alignment horizontal="center" vertical="center" wrapText="1"/>
    </xf>
    <xf numFmtId="167" fontId="5" fillId="2" borderId="0" xfId="1" applyNumberFormat="1" applyFont="1" applyFill="1" applyAlignment="1"/>
    <xf numFmtId="165" fontId="5" fillId="2" borderId="0" xfId="2" applyFont="1" applyFill="1" applyAlignment="1"/>
    <xf numFmtId="4" fontId="9" fillId="0" borderId="11" xfId="0" applyNumberFormat="1" applyFont="1" applyBorder="1"/>
    <xf numFmtId="165" fontId="9" fillId="2" borderId="11" xfId="2" applyFont="1" applyFill="1" applyBorder="1" applyAlignment="1">
      <alignment horizontal="center" vertical="center"/>
    </xf>
    <xf numFmtId="165" fontId="9" fillId="2" borderId="8" xfId="1" applyNumberFormat="1" applyFont="1" applyFill="1" applyBorder="1" applyAlignment="1">
      <alignment horizontal="center" vertical="center"/>
    </xf>
    <xf numFmtId="165" fontId="11" fillId="2" borderId="4" xfId="2" applyFont="1" applyFill="1" applyBorder="1" applyAlignment="1">
      <alignment horizontal="center" vertical="center"/>
    </xf>
    <xf numFmtId="165" fontId="9" fillId="2" borderId="1" xfId="2" applyFont="1" applyFill="1" applyBorder="1" applyAlignment="1">
      <alignment horizontal="center" vertical="center" wrapText="1"/>
    </xf>
    <xf numFmtId="165" fontId="9" fillId="2" borderId="1" xfId="2" applyFont="1" applyFill="1" applyBorder="1" applyAlignment="1">
      <alignment horizontal="right" vertical="center" wrapText="1"/>
    </xf>
    <xf numFmtId="165" fontId="9" fillId="2" borderId="8" xfId="2" applyFont="1" applyFill="1" applyBorder="1" applyAlignment="1">
      <alignment horizontal="center" vertical="center"/>
    </xf>
    <xf numFmtId="165" fontId="11" fillId="2" borderId="1" xfId="2" applyFont="1" applyFill="1" applyBorder="1" applyAlignment="1">
      <alignment horizontal="center" vertical="center" wrapText="1"/>
    </xf>
    <xf numFmtId="164" fontId="9" fillId="2" borderId="0" xfId="1" applyFont="1" applyFill="1" applyAlignment="1">
      <alignment horizontal="center" vertical="center"/>
    </xf>
    <xf numFmtId="165" fontId="7" fillId="2" borderId="4" xfId="2" applyFont="1" applyFill="1" applyBorder="1" applyAlignment="1">
      <alignment horizontal="center" vertical="center"/>
    </xf>
    <xf numFmtId="165" fontId="7" fillId="2" borderId="9" xfId="2" applyFont="1" applyFill="1" applyBorder="1" applyAlignment="1">
      <alignment horizontal="center" vertical="center"/>
    </xf>
    <xf numFmtId="165" fontId="6" fillId="5" borderId="1" xfId="2" applyFont="1" applyFill="1" applyBorder="1" applyAlignment="1">
      <alignment horizontal="center" vertical="center"/>
    </xf>
    <xf numFmtId="165" fontId="7" fillId="5" borderId="1" xfId="2" applyFont="1" applyFill="1" applyBorder="1" applyAlignment="1">
      <alignment horizontal="center" vertical="center" wrapText="1"/>
    </xf>
    <xf numFmtId="165" fontId="11" fillId="2" borderId="9" xfId="1" applyNumberFormat="1" applyFont="1" applyFill="1" applyBorder="1" applyAlignment="1" applyProtection="1">
      <alignment horizontal="center" wrapText="1"/>
      <protection locked="0"/>
    </xf>
    <xf numFmtId="164" fontId="8" fillId="2" borderId="0" xfId="1" applyFont="1" applyFill="1" applyAlignment="1">
      <alignment horizontal="justify" vertical="top"/>
    </xf>
    <xf numFmtId="164" fontId="8" fillId="2" borderId="0" xfId="1" applyFont="1" applyFill="1" applyAlignment="1">
      <alignment horizontal="center" vertical="top"/>
    </xf>
    <xf numFmtId="164" fontId="8" fillId="2" borderId="1" xfId="1" applyFont="1" applyFill="1" applyBorder="1" applyAlignment="1">
      <alignment horizontal="center" vertical="top"/>
    </xf>
    <xf numFmtId="164" fontId="12" fillId="2" borderId="1" xfId="1" applyFont="1" applyFill="1" applyBorder="1" applyAlignment="1">
      <alignment horizontal="center"/>
    </xf>
    <xf numFmtId="164" fontId="12" fillId="2" borderId="0" xfId="1" applyFont="1" applyFill="1" applyAlignment="1">
      <alignment horizontal="center" vertical="top"/>
    </xf>
    <xf numFmtId="164" fontId="3" fillId="2" borderId="1" xfId="1" applyFont="1" applyFill="1" applyBorder="1" applyAlignment="1">
      <alignment horizontal="center" vertical="top"/>
    </xf>
    <xf numFmtId="164" fontId="3" fillId="2" borderId="1" xfId="1" applyFont="1" applyFill="1" applyBorder="1" applyAlignment="1">
      <alignment horizontal="center"/>
    </xf>
    <xf numFmtId="164" fontId="9" fillId="2" borderId="0" xfId="1" applyFont="1" applyFill="1" applyAlignment="1">
      <alignment horizontal="left" vertical="top"/>
    </xf>
    <xf numFmtId="164" fontId="9" fillId="2" borderId="0" xfId="1" applyFont="1" applyFill="1" applyAlignment="1">
      <alignment horizontal="center" vertical="top"/>
    </xf>
    <xf numFmtId="164" fontId="9" fillId="2" borderId="0" xfId="1" applyFont="1" applyFill="1" applyAlignment="1"/>
    <xf numFmtId="164" fontId="9" fillId="2" borderId="0" xfId="1" applyFont="1" applyFill="1" applyAlignment="1">
      <alignment horizontal="center"/>
    </xf>
    <xf numFmtId="164" fontId="9" fillId="2" borderId="0" xfId="1" applyFont="1" applyFill="1" applyAlignment="1">
      <alignment horizontal="justify" vertical="top"/>
    </xf>
    <xf numFmtId="164" fontId="8" fillId="2" borderId="0" xfId="1" applyFont="1" applyFill="1" applyAlignment="1">
      <alignment horizontal="left" vertical="top"/>
    </xf>
    <xf numFmtId="164" fontId="9" fillId="2" borderId="0" xfId="1" applyFont="1" applyFill="1" applyAlignment="1">
      <alignment vertical="top"/>
    </xf>
    <xf numFmtId="164" fontId="5" fillId="2" borderId="0" xfId="1" applyFont="1" applyFill="1" applyBorder="1" applyAlignment="1">
      <alignment horizontal="center"/>
    </xf>
    <xf numFmtId="0" fontId="4" fillId="2" borderId="0" xfId="0" applyFont="1" applyFill="1" applyBorder="1"/>
    <xf numFmtId="164" fontId="4" fillId="2" borderId="1" xfId="1" applyFont="1" applyFill="1" applyBorder="1" applyAlignment="1">
      <alignment horizontal="left" wrapText="1"/>
    </xf>
    <xf numFmtId="0" fontId="4" fillId="2" borderId="0" xfId="0" applyFont="1" applyFill="1"/>
    <xf numFmtId="164" fontId="10" fillId="2" borderId="1" xfId="1" applyFont="1" applyFill="1" applyBorder="1" applyAlignment="1">
      <alignment horizontal="left" wrapText="1"/>
    </xf>
    <xf numFmtId="164" fontId="4" fillId="7" borderId="1" xfId="1" applyFont="1" applyFill="1" applyBorder="1" applyAlignment="1">
      <alignment horizontal="left" wrapText="1"/>
    </xf>
    <xf numFmtId="164" fontId="4" fillId="5" borderId="1" xfId="1" applyFont="1" applyFill="1" applyBorder="1" applyAlignment="1">
      <alignment horizontal="left" wrapText="1"/>
    </xf>
    <xf numFmtId="164" fontId="4" fillId="2" borderId="3" xfId="1" applyFont="1" applyFill="1" applyBorder="1" applyAlignment="1">
      <alignment horizontal="left" wrapText="1"/>
    </xf>
    <xf numFmtId="0" fontId="4" fillId="2" borderId="1" xfId="0" applyFont="1" applyFill="1" applyBorder="1"/>
    <xf numFmtId="164" fontId="6" fillId="3" borderId="1" xfId="1" applyFont="1" applyFill="1" applyBorder="1" applyAlignment="1"/>
    <xf numFmtId="0" fontId="4" fillId="3" borderId="3" xfId="0" applyFont="1" applyFill="1" applyBorder="1"/>
    <xf numFmtId="164" fontId="6" fillId="3" borderId="3" xfId="1" applyFont="1" applyFill="1" applyBorder="1" applyAlignment="1">
      <alignment horizontal="center" vertical="center"/>
    </xf>
    <xf numFmtId="164" fontId="6" fillId="3" borderId="4" xfId="1" applyFont="1" applyFill="1" applyBorder="1" applyAlignment="1">
      <alignment horizontal="center" vertical="center"/>
    </xf>
    <xf numFmtId="0" fontId="4" fillId="3" borderId="1" xfId="0" applyFont="1" applyFill="1" applyBorder="1"/>
    <xf numFmtId="164" fontId="5" fillId="2" borderId="0" xfId="1" applyFont="1" applyFill="1" applyAlignment="1">
      <alignment horizontal="left" vertical="center"/>
    </xf>
    <xf numFmtId="164" fontId="5" fillId="2" borderId="0" xfId="1" applyFont="1" applyFill="1" applyAlignment="1">
      <alignment horizontal="left"/>
    </xf>
    <xf numFmtId="164" fontId="7" fillId="2" borderId="1" xfId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7" fillId="2" borderId="0" xfId="1" applyFont="1" applyFill="1" applyBorder="1" applyAlignment="1">
      <alignment horizontal="center"/>
    </xf>
    <xf numFmtId="164" fontId="10" fillId="4" borderId="1" xfId="1" applyFont="1" applyFill="1" applyBorder="1" applyAlignment="1">
      <alignment horizontal="left" wrapText="1"/>
    </xf>
  </cellXfs>
  <cellStyles count="9">
    <cellStyle name="Excel Built-in Comma" xfId="2" xr:uid="{00000000-0005-0000-0000-000000000000}"/>
    <cellStyle name="Excel Built-in Normal" xfId="1" xr:uid="{00000000-0005-0000-0000-000001000000}"/>
    <cellStyle name="Heading" xfId="3" xr:uid="{00000000-0005-0000-0000-000002000000}"/>
    <cellStyle name="Heading1" xfId="4" xr:uid="{00000000-0005-0000-0000-000003000000}"/>
    <cellStyle name="Millares 2" xfId="5" xr:uid="{00000000-0005-0000-0000-000004000000}"/>
    <cellStyle name="Normal" xfId="0" builtinId="0"/>
    <cellStyle name="Normal 2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G554"/>
  <sheetViews>
    <sheetView tabSelected="1" view="pageBreakPreview" topLeftCell="C1" zoomScale="80" zoomScaleNormal="70" zoomScaleSheetLayoutView="80" workbookViewId="0">
      <pane xSplit="11" ySplit="15" topLeftCell="N16" activePane="bottomRight" state="frozen"/>
      <selection activeCell="C1" sqref="C1"/>
      <selection pane="topRight" activeCell="N1" sqref="N1"/>
      <selection pane="bottomLeft" activeCell="C16" sqref="C16"/>
      <selection pane="bottomRight" activeCell="P94" sqref="P94"/>
    </sheetView>
  </sheetViews>
  <sheetFormatPr baseColWidth="10" defaultColWidth="10.75" defaultRowHeight="12.75" x14ac:dyDescent="0.2"/>
  <cols>
    <col min="1" max="1" width="0.75" style="2" hidden="1" customWidth="1"/>
    <col min="2" max="2" width="1.125" style="2" hidden="1" customWidth="1"/>
    <col min="3" max="3" width="0.75" style="2" customWidth="1"/>
    <col min="4" max="4" width="5" style="2" customWidth="1"/>
    <col min="5" max="6" width="4.125" style="2" customWidth="1"/>
    <col min="7" max="7" width="2.375" style="2" bestFit="1" customWidth="1"/>
    <col min="8" max="8" width="3.375" style="2" bestFit="1" customWidth="1"/>
    <col min="9" max="9" width="15.75" style="2" customWidth="1"/>
    <col min="10" max="13" width="5.5" style="2" customWidth="1"/>
    <col min="14" max="14" width="14.625" style="2" customWidth="1"/>
    <col min="15" max="15" width="14.375" style="2" customWidth="1"/>
    <col min="16" max="16" width="13.625" style="2" customWidth="1"/>
    <col min="17" max="17" width="13.625" style="3" customWidth="1"/>
    <col min="18" max="18" width="15" style="3" customWidth="1"/>
    <col min="19" max="19" width="14.625" style="3" customWidth="1"/>
    <col min="20" max="20" width="14.25" style="3" customWidth="1"/>
    <col min="21" max="21" width="14.75" style="3" customWidth="1"/>
    <col min="22" max="24" width="15.375" style="3" customWidth="1"/>
    <col min="25" max="26" width="15.5" style="3" customWidth="1"/>
    <col min="27" max="27" width="14.375" style="3" hidden="1" customWidth="1"/>
    <col min="28" max="28" width="9.125" style="3" hidden="1" customWidth="1"/>
    <col min="29" max="29" width="5.75" style="3" hidden="1" customWidth="1"/>
    <col min="30" max="30" width="11.25" style="2" hidden="1" customWidth="1"/>
    <col min="31" max="31" width="15.75" style="2" customWidth="1"/>
    <col min="32" max="32" width="14.125" style="2" customWidth="1"/>
    <col min="33" max="33" width="13.875" style="2" customWidth="1"/>
    <col min="34" max="16384" width="10.75" style="2"/>
  </cols>
  <sheetData>
    <row r="2" spans="3:33" ht="35.450000000000003" customHeight="1" x14ac:dyDescent="0.2">
      <c r="C2" s="1" t="s">
        <v>0</v>
      </c>
      <c r="D2" s="1"/>
      <c r="E2" s="1"/>
      <c r="F2" s="1"/>
      <c r="G2" s="1"/>
      <c r="H2" s="1"/>
      <c r="I2" s="1"/>
    </row>
    <row r="3" spans="3:33" ht="27" customHeight="1" x14ac:dyDescent="0.2"/>
    <row r="4" spans="3:33" x14ac:dyDescent="0.2">
      <c r="D4" s="112"/>
      <c r="E4" s="112"/>
      <c r="F4" s="112"/>
      <c r="G4" s="112"/>
      <c r="H4" s="112"/>
      <c r="I4" s="123" t="s">
        <v>1</v>
      </c>
      <c r="J4" s="123"/>
      <c r="K4" s="123"/>
      <c r="L4" s="4"/>
      <c r="P4" s="4"/>
      <c r="Q4" s="124" t="s">
        <v>2</v>
      </c>
      <c r="R4" s="124"/>
      <c r="S4" s="124"/>
      <c r="T4" s="124"/>
      <c r="U4" s="124"/>
      <c r="V4" s="124"/>
      <c r="W4" s="124"/>
      <c r="X4" s="124"/>
      <c r="Y4" s="124"/>
      <c r="Z4" s="124"/>
    </row>
    <row r="5" spans="3:33" x14ac:dyDescent="0.2">
      <c r="D5" s="112"/>
      <c r="E5" s="112"/>
      <c r="F5" s="112"/>
      <c r="G5" s="112"/>
      <c r="H5" s="112"/>
      <c r="I5" s="4" t="s">
        <v>257</v>
      </c>
      <c r="J5" s="5"/>
      <c r="K5" s="5"/>
      <c r="L5" s="6"/>
      <c r="M5" s="6"/>
      <c r="N5" s="6"/>
      <c r="O5" s="5"/>
      <c r="P5" s="5"/>
      <c r="Q5" s="124" t="s">
        <v>260</v>
      </c>
      <c r="R5" s="124"/>
      <c r="S5" s="124"/>
      <c r="T5" s="124"/>
      <c r="U5" s="124"/>
      <c r="V5" s="124"/>
      <c r="W5" s="124"/>
      <c r="X5" s="124"/>
      <c r="Y5" s="124"/>
      <c r="Z5" s="124"/>
    </row>
    <row r="6" spans="3:33" ht="14.25" customHeight="1" x14ac:dyDescent="0.2">
      <c r="D6" s="112"/>
      <c r="E6" s="112"/>
      <c r="F6" s="112"/>
      <c r="G6" s="112"/>
      <c r="H6" s="112"/>
      <c r="J6" s="4"/>
      <c r="K6" s="4"/>
      <c r="L6" s="4"/>
    </row>
    <row r="7" spans="3:33" ht="15.75" customHeight="1" x14ac:dyDescent="0.2">
      <c r="D7" s="112"/>
      <c r="E7" s="112"/>
      <c r="F7" s="112"/>
      <c r="G7" s="112"/>
      <c r="H7" s="112"/>
      <c r="I7" s="4"/>
      <c r="J7" s="4"/>
      <c r="K7" s="4"/>
      <c r="L7" s="4"/>
      <c r="P7" s="4"/>
      <c r="R7" s="4" t="s">
        <v>3</v>
      </c>
    </row>
    <row r="8" spans="3:33" ht="14.25" x14ac:dyDescent="0.2">
      <c r="D8" s="125"/>
      <c r="E8" s="125"/>
      <c r="F8" s="125"/>
      <c r="G8" s="126" t="s">
        <v>259</v>
      </c>
      <c r="H8" s="127"/>
      <c r="I8" s="127"/>
      <c r="J8" s="127"/>
      <c r="K8" s="127"/>
      <c r="L8" s="127"/>
      <c r="M8" s="127"/>
      <c r="Q8" s="9"/>
      <c r="R8" s="9"/>
      <c r="S8" s="9"/>
      <c r="T8" s="9"/>
      <c r="U8" s="9"/>
      <c r="V8" s="9"/>
      <c r="W8" s="9"/>
      <c r="X8" s="9"/>
      <c r="Y8" s="10" t="s">
        <v>4</v>
      </c>
      <c r="Z8" s="10">
        <v>2022</v>
      </c>
      <c r="AA8" s="117"/>
      <c r="AB8" s="117"/>
      <c r="AC8" s="117"/>
      <c r="AD8" s="10"/>
    </row>
    <row r="9" spans="3:33" ht="14.25" x14ac:dyDescent="0.2"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8"/>
      <c r="Q9" s="9"/>
      <c r="R9" s="9"/>
      <c r="S9" s="9"/>
      <c r="T9" s="9"/>
      <c r="U9" s="9"/>
      <c r="V9" s="9"/>
      <c r="W9" s="9"/>
      <c r="X9" s="9"/>
      <c r="Y9" s="109"/>
      <c r="Z9" s="109"/>
      <c r="AA9" s="110"/>
      <c r="AB9" s="110"/>
      <c r="AC9" s="110"/>
      <c r="AD9" s="109"/>
    </row>
    <row r="10" spans="3:33" ht="14.25" x14ac:dyDescent="0.2">
      <c r="D10" s="7"/>
      <c r="E10" s="7"/>
      <c r="F10" s="7"/>
      <c r="G10" s="7"/>
      <c r="H10" s="7"/>
      <c r="I10" s="7"/>
      <c r="J10" s="7"/>
      <c r="K10" s="7"/>
      <c r="L10" s="7"/>
      <c r="M10" s="7"/>
      <c r="N10" s="11"/>
      <c r="O10" s="11"/>
      <c r="P10" s="11"/>
      <c r="Q10" s="9"/>
      <c r="R10" s="9"/>
      <c r="S10" s="9"/>
      <c r="T10" s="9"/>
      <c r="U10" s="9"/>
      <c r="V10" s="9"/>
      <c r="W10" s="9"/>
      <c r="X10" s="9"/>
      <c r="Y10" s="109"/>
      <c r="Z10" s="109"/>
      <c r="AA10" s="110"/>
      <c r="AB10" s="110"/>
      <c r="AC10" s="110"/>
      <c r="AD10" s="109"/>
    </row>
    <row r="11" spans="3:33" ht="18" customHeight="1" x14ac:dyDescent="0.2">
      <c r="AD11" s="12"/>
    </row>
    <row r="12" spans="3:33" ht="18" customHeight="1" x14ac:dyDescent="0.2">
      <c r="D12" s="118" t="s">
        <v>258</v>
      </c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9"/>
      <c r="AC12" s="119"/>
      <c r="AD12" s="119"/>
    </row>
    <row r="13" spans="3:33" ht="18" customHeight="1" x14ac:dyDescent="0.2">
      <c r="D13" s="120" t="s">
        <v>5</v>
      </c>
      <c r="E13" s="120"/>
      <c r="F13" s="120"/>
      <c r="G13" s="120"/>
      <c r="H13" s="120"/>
      <c r="I13" s="121" t="s">
        <v>6</v>
      </c>
      <c r="J13" s="121"/>
      <c r="K13" s="121"/>
      <c r="L13" s="121"/>
      <c r="M13" s="121"/>
      <c r="N13" s="13"/>
      <c r="O13" s="14"/>
      <c r="P13" s="14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19"/>
    </row>
    <row r="14" spans="3:33" ht="26.25" customHeight="1" x14ac:dyDescent="0.2">
      <c r="D14" s="120"/>
      <c r="E14" s="120"/>
      <c r="F14" s="120"/>
      <c r="G14" s="120"/>
      <c r="H14" s="120"/>
      <c r="I14" s="121"/>
      <c r="J14" s="121"/>
      <c r="K14" s="121"/>
      <c r="L14" s="121"/>
      <c r="M14" s="121"/>
      <c r="N14" s="15" t="s">
        <v>7</v>
      </c>
      <c r="O14" s="15" t="s">
        <v>8</v>
      </c>
      <c r="P14" s="15" t="s">
        <v>9</v>
      </c>
      <c r="Q14" s="15" t="s">
        <v>10</v>
      </c>
      <c r="R14" s="16" t="s">
        <v>11</v>
      </c>
      <c r="S14" s="16" t="s">
        <v>12</v>
      </c>
      <c r="T14" s="16" t="s">
        <v>13</v>
      </c>
      <c r="U14" s="16" t="s">
        <v>14</v>
      </c>
      <c r="V14" s="16" t="s">
        <v>15</v>
      </c>
      <c r="W14" s="16" t="s">
        <v>16</v>
      </c>
      <c r="X14" s="16" t="s">
        <v>17</v>
      </c>
      <c r="Y14" s="16" t="s">
        <v>18</v>
      </c>
      <c r="Z14" s="15" t="s">
        <v>19</v>
      </c>
      <c r="AA14" s="16"/>
      <c r="AB14" s="16"/>
      <c r="AC14" s="15"/>
      <c r="AD14" s="119"/>
      <c r="AE14" s="17"/>
      <c r="AF14" s="18"/>
    </row>
    <row r="15" spans="3:33" ht="26.25" customHeight="1" x14ac:dyDescent="0.2">
      <c r="D15" s="19">
        <v>8110</v>
      </c>
      <c r="E15" s="20"/>
      <c r="F15" s="21"/>
      <c r="G15" s="21"/>
      <c r="H15" s="21"/>
      <c r="I15" s="128" t="s">
        <v>20</v>
      </c>
      <c r="J15" s="128"/>
      <c r="K15" s="128"/>
      <c r="L15" s="128"/>
      <c r="M15" s="128"/>
      <c r="N15" s="22">
        <f>N17+N36+N43+N95+N104+N154+N53+N125+N150</f>
        <v>7112615</v>
      </c>
      <c r="O15" s="22">
        <f>O17+O36+O43+O95+O104+O154+O53</f>
        <v>7091116.5</v>
      </c>
      <c r="P15" s="22">
        <f t="shared" ref="P15:Y15" si="0">P17+P36+P43+P95+P104+P154+P53</f>
        <v>6368436</v>
      </c>
      <c r="Q15" s="22">
        <f t="shared" si="0"/>
        <v>6908826.5</v>
      </c>
      <c r="R15" s="22">
        <f t="shared" si="0"/>
        <v>6206303</v>
      </c>
      <c r="S15" s="22">
        <f t="shared" si="0"/>
        <v>6089755.1600000001</v>
      </c>
      <c r="T15" s="22">
        <f t="shared" si="0"/>
        <v>5967803</v>
      </c>
      <c r="U15" s="22">
        <f t="shared" si="0"/>
        <v>6256689.4199999999</v>
      </c>
      <c r="V15" s="22">
        <f t="shared" si="0"/>
        <v>5902044</v>
      </c>
      <c r="W15" s="22">
        <f t="shared" si="0"/>
        <v>5899820</v>
      </c>
      <c r="X15" s="22">
        <f t="shared" si="0"/>
        <v>3388724</v>
      </c>
      <c r="Y15" s="22">
        <f t="shared" si="0"/>
        <v>3774638.13</v>
      </c>
      <c r="Z15" s="22">
        <f>Z17+Z53+Z95+Z104+Z154</f>
        <v>70966770.709999993</v>
      </c>
      <c r="AA15" s="22"/>
      <c r="AB15" s="22"/>
      <c r="AC15" s="22"/>
      <c r="AD15" s="23"/>
      <c r="AE15" s="18"/>
      <c r="AF15" s="17"/>
      <c r="AG15" s="18"/>
    </row>
    <row r="16" spans="3:33" ht="26.25" customHeight="1" x14ac:dyDescent="0.2">
      <c r="D16" s="24"/>
      <c r="E16" s="24" t="s">
        <v>21</v>
      </c>
      <c r="F16" s="24"/>
      <c r="G16" s="24"/>
      <c r="H16" s="24"/>
      <c r="I16" s="115" t="s">
        <v>22</v>
      </c>
      <c r="J16" s="115"/>
      <c r="K16" s="115"/>
      <c r="L16" s="115"/>
      <c r="M16" s="115"/>
      <c r="N16" s="25">
        <f>+N17+N53+N95+N104</f>
        <v>618417</v>
      </c>
      <c r="O16" s="25">
        <f>+O17+O53+O95+O104</f>
        <v>473789.5</v>
      </c>
      <c r="P16" s="25">
        <f>+P17+P53+P95+P104</f>
        <v>410026</v>
      </c>
      <c r="Q16" s="25">
        <f t="shared" ref="Q16:Y16" si="1">+Q15</f>
        <v>6908826.5</v>
      </c>
      <c r="R16" s="25">
        <f t="shared" si="1"/>
        <v>6206303</v>
      </c>
      <c r="S16" s="25">
        <f t="shared" si="1"/>
        <v>6089755.1600000001</v>
      </c>
      <c r="T16" s="25">
        <f t="shared" si="1"/>
        <v>5967803</v>
      </c>
      <c r="U16" s="25">
        <f t="shared" si="1"/>
        <v>6256689.4199999999</v>
      </c>
      <c r="V16" s="25">
        <f t="shared" si="1"/>
        <v>5902044</v>
      </c>
      <c r="W16" s="25">
        <f t="shared" si="1"/>
        <v>5899820</v>
      </c>
      <c r="X16" s="25">
        <f t="shared" si="1"/>
        <v>3388724</v>
      </c>
      <c r="Y16" s="25">
        <f t="shared" si="1"/>
        <v>3774638.13</v>
      </c>
      <c r="Z16" s="25">
        <v>577807.5</v>
      </c>
      <c r="AA16" s="25"/>
      <c r="AB16" s="25"/>
      <c r="AC16" s="25"/>
      <c r="AD16" s="26"/>
      <c r="AE16" s="18"/>
    </row>
    <row r="17" spans="4:32" ht="26.25" customHeight="1" x14ac:dyDescent="0.2">
      <c r="D17" s="27"/>
      <c r="E17" s="27" t="s">
        <v>21</v>
      </c>
      <c r="F17" s="27" t="s">
        <v>21</v>
      </c>
      <c r="G17" s="27"/>
      <c r="H17" s="27"/>
      <c r="I17" s="114" t="s">
        <v>23</v>
      </c>
      <c r="J17" s="114"/>
      <c r="K17" s="114"/>
      <c r="L17" s="114"/>
      <c r="M17" s="114"/>
      <c r="N17" s="28">
        <f>N19+N23+N24+N25+N26+N27+N32</f>
        <v>210000</v>
      </c>
      <c r="O17" s="28">
        <f>O19+O23+O24+O25+O26+O27+O32</f>
        <v>210000</v>
      </c>
      <c r="P17" s="28">
        <f t="shared" ref="P17:Y17" si="2">P19+P23+P24+P25+P26+P27+P32</f>
        <v>210000</v>
      </c>
      <c r="Q17" s="28">
        <f t="shared" si="2"/>
        <v>55000</v>
      </c>
      <c r="R17" s="28">
        <f t="shared" si="2"/>
        <v>55000</v>
      </c>
      <c r="S17" s="28">
        <f t="shared" si="2"/>
        <v>24914.75</v>
      </c>
      <c r="T17" s="28">
        <f t="shared" si="2"/>
        <v>20000</v>
      </c>
      <c r="U17" s="28">
        <f t="shared" si="2"/>
        <v>10000</v>
      </c>
      <c r="V17" s="28">
        <f t="shared" si="2"/>
        <v>10000</v>
      </c>
      <c r="W17" s="28">
        <f t="shared" si="2"/>
        <v>10000</v>
      </c>
      <c r="X17" s="28">
        <f t="shared" si="2"/>
        <v>10000</v>
      </c>
      <c r="Y17" s="28">
        <f t="shared" si="2"/>
        <v>9335.7999999999993</v>
      </c>
      <c r="Z17" s="28">
        <f>SUM(N17:Y17)</f>
        <v>834250.55</v>
      </c>
      <c r="AA17" s="28"/>
      <c r="AB17" s="28"/>
      <c r="AC17" s="28"/>
      <c r="AD17" s="29"/>
      <c r="AE17" s="18"/>
    </row>
    <row r="18" spans="4:32" ht="26.25" hidden="1" customHeight="1" x14ac:dyDescent="0.2">
      <c r="D18" s="30"/>
      <c r="E18" s="30" t="s">
        <v>21</v>
      </c>
      <c r="F18" s="30" t="s">
        <v>21</v>
      </c>
      <c r="G18" s="30" t="s">
        <v>21</v>
      </c>
      <c r="H18" s="30"/>
      <c r="I18" s="111" t="s">
        <v>24</v>
      </c>
      <c r="J18" s="111"/>
      <c r="K18" s="111"/>
      <c r="L18" s="111"/>
      <c r="M18" s="111"/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/>
      <c r="U18" s="31"/>
      <c r="V18" s="31"/>
      <c r="W18" s="32"/>
      <c r="X18" s="32"/>
      <c r="Y18" s="32"/>
      <c r="Z18" s="33">
        <f>SUM(N18:Y18)</f>
        <v>0</v>
      </c>
      <c r="AA18" s="31"/>
      <c r="AB18" s="31"/>
      <c r="AC18" s="31"/>
      <c r="AD18" s="34"/>
    </row>
    <row r="19" spans="4:32" ht="26.25" customHeight="1" x14ac:dyDescent="0.2">
      <c r="D19" s="30"/>
      <c r="E19" s="30" t="s">
        <v>21</v>
      </c>
      <c r="F19" s="30" t="s">
        <v>21</v>
      </c>
      <c r="G19" s="30" t="s">
        <v>25</v>
      </c>
      <c r="H19" s="30"/>
      <c r="I19" s="113" t="s">
        <v>26</v>
      </c>
      <c r="J19" s="113"/>
      <c r="K19" s="113"/>
      <c r="L19" s="113"/>
      <c r="M19" s="113"/>
      <c r="N19" s="35">
        <f>+N20+N21</f>
        <v>210000</v>
      </c>
      <c r="O19" s="35">
        <f t="shared" ref="O19:Y19" si="3">+O20+O21</f>
        <v>210000</v>
      </c>
      <c r="P19" s="35">
        <f t="shared" si="3"/>
        <v>210000</v>
      </c>
      <c r="Q19" s="35">
        <f t="shared" si="3"/>
        <v>55000</v>
      </c>
      <c r="R19" s="35">
        <f t="shared" si="3"/>
        <v>55000</v>
      </c>
      <c r="S19" s="35">
        <f t="shared" si="3"/>
        <v>24914.75</v>
      </c>
      <c r="T19" s="35">
        <f t="shared" si="3"/>
        <v>20000</v>
      </c>
      <c r="U19" s="35">
        <f t="shared" si="3"/>
        <v>10000</v>
      </c>
      <c r="V19" s="35">
        <f t="shared" si="3"/>
        <v>10000</v>
      </c>
      <c r="W19" s="35">
        <f t="shared" si="3"/>
        <v>10000</v>
      </c>
      <c r="X19" s="35">
        <f t="shared" si="3"/>
        <v>10000</v>
      </c>
      <c r="Y19" s="35">
        <f t="shared" si="3"/>
        <v>9335.7999999999993</v>
      </c>
      <c r="Z19" s="33">
        <f>SUM(N19:Y19)</f>
        <v>834250.55</v>
      </c>
      <c r="AA19" s="36"/>
      <c r="AB19" s="36"/>
      <c r="AC19" s="36"/>
      <c r="AD19" s="37"/>
      <c r="AE19" s="38"/>
    </row>
    <row r="20" spans="4:32" ht="26.25" customHeight="1" x14ac:dyDescent="0.2">
      <c r="D20" s="30"/>
      <c r="E20" s="30" t="s">
        <v>21</v>
      </c>
      <c r="F20" s="30" t="s">
        <v>21</v>
      </c>
      <c r="G20" s="30" t="s">
        <v>25</v>
      </c>
      <c r="H20" s="30" t="s">
        <v>21</v>
      </c>
      <c r="I20" s="111" t="s">
        <v>27</v>
      </c>
      <c r="J20" s="111"/>
      <c r="K20" s="111"/>
      <c r="L20" s="111"/>
      <c r="M20" s="111"/>
      <c r="N20" s="39">
        <v>210000</v>
      </c>
      <c r="O20" s="39">
        <v>210000</v>
      </c>
      <c r="P20" s="39">
        <v>210000</v>
      </c>
      <c r="Q20" s="39">
        <v>55000</v>
      </c>
      <c r="R20" s="39">
        <v>55000</v>
      </c>
      <c r="S20" s="39">
        <v>24914.75</v>
      </c>
      <c r="T20" s="39">
        <v>20000</v>
      </c>
      <c r="U20" s="39">
        <v>10000</v>
      </c>
      <c r="V20" s="39">
        <v>10000</v>
      </c>
      <c r="W20" s="39">
        <v>10000</v>
      </c>
      <c r="X20" s="39">
        <v>10000</v>
      </c>
      <c r="Y20" s="39">
        <v>9335.7999999999993</v>
      </c>
      <c r="Z20" s="40">
        <f>SUM(N20:Y20)</f>
        <v>834250.55</v>
      </c>
      <c r="AA20" s="41"/>
      <c r="AB20" s="41"/>
      <c r="AC20" s="41"/>
      <c r="AD20" s="42"/>
      <c r="AE20" s="18"/>
      <c r="AF20" s="18"/>
    </row>
    <row r="21" spans="4:32" ht="26.25" hidden="1" customHeight="1" x14ac:dyDescent="0.2">
      <c r="D21" s="30"/>
      <c r="E21" s="30" t="s">
        <v>21</v>
      </c>
      <c r="F21" s="30" t="s">
        <v>21</v>
      </c>
      <c r="G21" s="30" t="s">
        <v>25</v>
      </c>
      <c r="H21" s="30" t="s">
        <v>25</v>
      </c>
      <c r="I21" s="111" t="s">
        <v>28</v>
      </c>
      <c r="J21" s="111"/>
      <c r="K21" s="111"/>
      <c r="L21" s="111"/>
      <c r="M21" s="111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0">
        <f>SUM(N21:Y21)</f>
        <v>0</v>
      </c>
      <c r="AA21" s="41"/>
      <c r="AB21" s="41"/>
      <c r="AC21" s="41"/>
      <c r="AD21" s="42"/>
    </row>
    <row r="22" spans="4:32" ht="26.25" hidden="1" customHeight="1" x14ac:dyDescent="0.2">
      <c r="D22" s="30"/>
      <c r="E22" s="30" t="s">
        <v>21</v>
      </c>
      <c r="F22" s="30" t="s">
        <v>21</v>
      </c>
      <c r="G22" s="30" t="s">
        <v>25</v>
      </c>
      <c r="H22" s="30" t="s">
        <v>29</v>
      </c>
      <c r="I22" s="111" t="s">
        <v>30</v>
      </c>
      <c r="J22" s="111"/>
      <c r="K22" s="111"/>
      <c r="L22" s="111"/>
      <c r="M22" s="111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44"/>
      <c r="Y22" s="44"/>
      <c r="Z22" s="45">
        <v>0</v>
      </c>
      <c r="AA22" s="41"/>
      <c r="AB22" s="41"/>
      <c r="AC22" s="41"/>
      <c r="AD22" s="42"/>
    </row>
    <row r="23" spans="4:32" ht="26.25" hidden="1" customHeight="1" x14ac:dyDescent="0.2">
      <c r="D23" s="30"/>
      <c r="E23" s="30" t="s">
        <v>21</v>
      </c>
      <c r="F23" s="30" t="s">
        <v>21</v>
      </c>
      <c r="G23" s="30" t="s">
        <v>29</v>
      </c>
      <c r="H23" s="30"/>
      <c r="I23" s="113" t="s">
        <v>31</v>
      </c>
      <c r="J23" s="113"/>
      <c r="K23" s="113"/>
      <c r="L23" s="113"/>
      <c r="M23" s="113"/>
      <c r="N23" s="46"/>
      <c r="O23" s="46"/>
      <c r="P23" s="46"/>
      <c r="Q23" s="46"/>
      <c r="R23" s="46"/>
      <c r="S23" s="46"/>
      <c r="T23" s="46"/>
      <c r="U23" s="46"/>
      <c r="V23" s="46"/>
      <c r="W23" s="47"/>
      <c r="X23" s="47"/>
      <c r="Y23" s="47"/>
      <c r="Z23" s="45">
        <v>0</v>
      </c>
      <c r="AA23" s="48"/>
      <c r="AB23" s="48"/>
      <c r="AC23" s="48"/>
      <c r="AD23" s="49"/>
    </row>
    <row r="24" spans="4:32" ht="26.25" hidden="1" customHeight="1" x14ac:dyDescent="0.2">
      <c r="D24" s="30"/>
      <c r="E24" s="30" t="s">
        <v>21</v>
      </c>
      <c r="F24" s="30" t="s">
        <v>21</v>
      </c>
      <c r="G24" s="30" t="s">
        <v>32</v>
      </c>
      <c r="H24" s="30"/>
      <c r="I24" s="113" t="s">
        <v>33</v>
      </c>
      <c r="J24" s="113"/>
      <c r="K24" s="113"/>
      <c r="L24" s="113"/>
      <c r="M24" s="113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47"/>
      <c r="Y24" s="47"/>
      <c r="Z24" s="45">
        <v>0</v>
      </c>
      <c r="AA24" s="48"/>
      <c r="AB24" s="48"/>
      <c r="AC24" s="48"/>
      <c r="AD24" s="49"/>
    </row>
    <row r="25" spans="4:32" ht="26.25" hidden="1" customHeight="1" x14ac:dyDescent="0.2">
      <c r="D25" s="30"/>
      <c r="E25" s="30" t="s">
        <v>21</v>
      </c>
      <c r="F25" s="30" t="s">
        <v>21</v>
      </c>
      <c r="G25" s="30" t="s">
        <v>34</v>
      </c>
      <c r="H25" s="30"/>
      <c r="I25" s="113" t="s">
        <v>35</v>
      </c>
      <c r="J25" s="113"/>
      <c r="K25" s="113"/>
      <c r="L25" s="113"/>
      <c r="M25" s="113"/>
      <c r="N25" s="46"/>
      <c r="O25" s="46"/>
      <c r="P25" s="46"/>
      <c r="Q25" s="46"/>
      <c r="R25" s="46"/>
      <c r="S25" s="46"/>
      <c r="T25" s="46"/>
      <c r="U25" s="46"/>
      <c r="V25" s="46"/>
      <c r="W25" s="47"/>
      <c r="X25" s="47"/>
      <c r="Y25" s="47"/>
      <c r="Z25" s="45">
        <v>0</v>
      </c>
      <c r="AA25" s="48"/>
      <c r="AB25" s="48"/>
      <c r="AC25" s="48"/>
      <c r="AD25" s="49"/>
    </row>
    <row r="26" spans="4:32" ht="26.25" hidden="1" customHeight="1" x14ac:dyDescent="0.2">
      <c r="D26" s="30"/>
      <c r="E26" s="30" t="s">
        <v>21</v>
      </c>
      <c r="F26" s="30" t="s">
        <v>21</v>
      </c>
      <c r="G26" s="30" t="s">
        <v>36</v>
      </c>
      <c r="H26" s="30"/>
      <c r="I26" s="113" t="s">
        <v>37</v>
      </c>
      <c r="J26" s="113"/>
      <c r="K26" s="113"/>
      <c r="L26" s="113"/>
      <c r="M26" s="113"/>
      <c r="N26" s="46"/>
      <c r="O26" s="46"/>
      <c r="P26" s="46"/>
      <c r="Q26" s="46"/>
      <c r="R26" s="46"/>
      <c r="S26" s="46"/>
      <c r="T26" s="46"/>
      <c r="U26" s="46"/>
      <c r="V26" s="46"/>
      <c r="W26" s="47"/>
      <c r="X26" s="47"/>
      <c r="Y26" s="47"/>
      <c r="Z26" s="45">
        <v>0</v>
      </c>
      <c r="AA26" s="48"/>
      <c r="AB26" s="48"/>
      <c r="AC26" s="48"/>
      <c r="AD26" s="49"/>
    </row>
    <row r="27" spans="4:32" ht="26.25" hidden="1" customHeight="1" x14ac:dyDescent="0.2">
      <c r="D27" s="30"/>
      <c r="E27" s="30" t="s">
        <v>21</v>
      </c>
      <c r="F27" s="30" t="s">
        <v>21</v>
      </c>
      <c r="G27" s="30" t="s">
        <v>38</v>
      </c>
      <c r="H27" s="30"/>
      <c r="I27" s="113" t="s">
        <v>39</v>
      </c>
      <c r="J27" s="113"/>
      <c r="K27" s="113"/>
      <c r="L27" s="113"/>
      <c r="M27" s="113"/>
      <c r="N27" s="50">
        <f>SUM(N28:N31)</f>
        <v>0</v>
      </c>
      <c r="O27" s="50">
        <f t="shared" ref="O27:Y27" si="4">SUM(O28:O31)</f>
        <v>0</v>
      </c>
      <c r="P27" s="50">
        <f t="shared" si="4"/>
        <v>0</v>
      </c>
      <c r="Q27" s="50">
        <f t="shared" si="4"/>
        <v>0</v>
      </c>
      <c r="R27" s="50">
        <f t="shared" si="4"/>
        <v>0</v>
      </c>
      <c r="S27" s="50">
        <f t="shared" si="4"/>
        <v>0</v>
      </c>
      <c r="T27" s="50">
        <f t="shared" si="4"/>
        <v>0</v>
      </c>
      <c r="U27" s="50">
        <f t="shared" si="4"/>
        <v>0</v>
      </c>
      <c r="V27" s="50">
        <f t="shared" si="4"/>
        <v>0</v>
      </c>
      <c r="W27" s="50">
        <f t="shared" si="4"/>
        <v>0</v>
      </c>
      <c r="X27" s="50">
        <f t="shared" si="4"/>
        <v>0</v>
      </c>
      <c r="Y27" s="50">
        <f t="shared" si="4"/>
        <v>0</v>
      </c>
      <c r="Z27" s="50">
        <f>SUM(N27:Y27)</f>
        <v>0</v>
      </c>
      <c r="AA27" s="50"/>
      <c r="AB27" s="50"/>
      <c r="AC27" s="50"/>
      <c r="AD27" s="51"/>
    </row>
    <row r="28" spans="4:32" ht="26.25" hidden="1" customHeight="1" x14ac:dyDescent="0.2">
      <c r="D28" s="30"/>
      <c r="E28" s="30" t="s">
        <v>21</v>
      </c>
      <c r="F28" s="30" t="s">
        <v>21</v>
      </c>
      <c r="G28" s="30" t="s">
        <v>38</v>
      </c>
      <c r="H28" s="30" t="s">
        <v>21</v>
      </c>
      <c r="I28" s="111" t="s">
        <v>40</v>
      </c>
      <c r="J28" s="111"/>
      <c r="K28" s="111"/>
      <c r="L28" s="111"/>
      <c r="M28" s="111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32">
        <v>0</v>
      </c>
      <c r="AA28" s="41"/>
      <c r="AB28" s="41"/>
      <c r="AC28" s="41"/>
      <c r="AD28" s="42"/>
    </row>
    <row r="29" spans="4:32" ht="26.25" hidden="1" customHeight="1" x14ac:dyDescent="0.2">
      <c r="D29" s="30"/>
      <c r="E29" s="30" t="s">
        <v>21</v>
      </c>
      <c r="F29" s="30" t="s">
        <v>21</v>
      </c>
      <c r="G29" s="30" t="s">
        <v>38</v>
      </c>
      <c r="H29" s="30" t="s">
        <v>25</v>
      </c>
      <c r="I29" s="111" t="s">
        <v>41</v>
      </c>
      <c r="J29" s="111"/>
      <c r="K29" s="111"/>
      <c r="L29" s="111"/>
      <c r="M29" s="111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32">
        <f>SUM(N29:Y29)</f>
        <v>0</v>
      </c>
      <c r="AA29" s="41"/>
      <c r="AB29" s="41"/>
      <c r="AC29" s="41"/>
      <c r="AD29" s="42"/>
    </row>
    <row r="30" spans="4:32" ht="26.25" hidden="1" customHeight="1" x14ac:dyDescent="0.2">
      <c r="D30" s="30"/>
      <c r="E30" s="30" t="s">
        <v>21</v>
      </c>
      <c r="F30" s="30" t="s">
        <v>21</v>
      </c>
      <c r="G30" s="30" t="s">
        <v>38</v>
      </c>
      <c r="H30" s="30" t="s">
        <v>29</v>
      </c>
      <c r="I30" s="111" t="s">
        <v>42</v>
      </c>
      <c r="J30" s="111"/>
      <c r="K30" s="111"/>
      <c r="L30" s="111"/>
      <c r="M30" s="111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32">
        <v>0</v>
      </c>
      <c r="AA30" s="41"/>
      <c r="AB30" s="41"/>
      <c r="AC30" s="41"/>
      <c r="AD30" s="42"/>
    </row>
    <row r="31" spans="4:32" ht="26.25" hidden="1" customHeight="1" x14ac:dyDescent="0.2">
      <c r="D31" s="30"/>
      <c r="E31" s="30" t="s">
        <v>21</v>
      </c>
      <c r="F31" s="30" t="s">
        <v>21</v>
      </c>
      <c r="G31" s="30" t="s">
        <v>38</v>
      </c>
      <c r="H31" s="30" t="s">
        <v>32</v>
      </c>
      <c r="I31" s="111" t="s">
        <v>43</v>
      </c>
      <c r="J31" s="111"/>
      <c r="K31" s="111"/>
      <c r="L31" s="111"/>
      <c r="M31" s="111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4"/>
      <c r="Y31" s="44"/>
      <c r="Z31" s="45">
        <v>0</v>
      </c>
      <c r="AA31" s="41"/>
      <c r="AB31" s="41"/>
      <c r="AC31" s="41"/>
      <c r="AD31" s="42"/>
    </row>
    <row r="32" spans="4:32" ht="26.25" hidden="1" customHeight="1" x14ac:dyDescent="0.2">
      <c r="D32" s="30"/>
      <c r="E32" s="30" t="s">
        <v>21</v>
      </c>
      <c r="F32" s="30" t="s">
        <v>21</v>
      </c>
      <c r="G32" s="30" t="s">
        <v>44</v>
      </c>
      <c r="H32" s="30"/>
      <c r="I32" s="113" t="s">
        <v>45</v>
      </c>
      <c r="J32" s="113"/>
      <c r="K32" s="113"/>
      <c r="L32" s="113"/>
      <c r="M32" s="113"/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/>
      <c r="AB32" s="50"/>
      <c r="AC32" s="50"/>
      <c r="AD32" s="51"/>
    </row>
    <row r="33" spans="4:32" ht="26.25" hidden="1" customHeight="1" x14ac:dyDescent="0.2">
      <c r="D33" s="30"/>
      <c r="E33" s="30" t="s">
        <v>21</v>
      </c>
      <c r="F33" s="30" t="s">
        <v>21</v>
      </c>
      <c r="G33" s="30" t="s">
        <v>44</v>
      </c>
      <c r="H33" s="30" t="s">
        <v>21</v>
      </c>
      <c r="I33" s="111" t="s">
        <v>46</v>
      </c>
      <c r="J33" s="111"/>
      <c r="K33" s="111"/>
      <c r="L33" s="111"/>
      <c r="M33" s="111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32">
        <v>0</v>
      </c>
      <c r="AA33" s="41"/>
      <c r="AB33" s="41"/>
      <c r="AC33" s="41"/>
      <c r="AD33" s="42"/>
    </row>
    <row r="34" spans="4:32" ht="26.25" hidden="1" customHeight="1" x14ac:dyDescent="0.2">
      <c r="D34" s="30"/>
      <c r="E34" s="30" t="s">
        <v>21</v>
      </c>
      <c r="F34" s="30" t="s">
        <v>21</v>
      </c>
      <c r="G34" s="30" t="s">
        <v>44</v>
      </c>
      <c r="H34" s="30" t="s">
        <v>25</v>
      </c>
      <c r="I34" s="111" t="s">
        <v>47</v>
      </c>
      <c r="J34" s="111"/>
      <c r="K34" s="111"/>
      <c r="L34" s="111"/>
      <c r="M34" s="111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32">
        <v>0</v>
      </c>
      <c r="AA34" s="41"/>
      <c r="AB34" s="41"/>
      <c r="AC34" s="41"/>
      <c r="AD34" s="42"/>
    </row>
    <row r="35" spans="4:32" ht="26.25" hidden="1" customHeight="1" x14ac:dyDescent="0.2">
      <c r="D35" s="30"/>
      <c r="E35" s="30" t="s">
        <v>21</v>
      </c>
      <c r="F35" s="30" t="s">
        <v>21</v>
      </c>
      <c r="G35" s="30" t="s">
        <v>44</v>
      </c>
      <c r="H35" s="30" t="s">
        <v>29</v>
      </c>
      <c r="I35" s="111" t="s">
        <v>48</v>
      </c>
      <c r="J35" s="111"/>
      <c r="K35" s="111"/>
      <c r="L35" s="111"/>
      <c r="M35" s="111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32">
        <v>0</v>
      </c>
      <c r="AA35" s="41"/>
      <c r="AB35" s="41"/>
      <c r="AC35" s="41"/>
      <c r="AD35" s="42"/>
      <c r="AE35" s="17"/>
      <c r="AF35" s="17"/>
    </row>
    <row r="36" spans="4:32" ht="26.25" hidden="1" customHeight="1" x14ac:dyDescent="0.2">
      <c r="D36" s="27"/>
      <c r="E36" s="27" t="s">
        <v>21</v>
      </c>
      <c r="F36" s="27" t="s">
        <v>25</v>
      </c>
      <c r="G36" s="27"/>
      <c r="H36" s="27"/>
      <c r="I36" s="114" t="s">
        <v>49</v>
      </c>
      <c r="J36" s="114"/>
      <c r="K36" s="114"/>
      <c r="L36" s="114"/>
      <c r="M36" s="114"/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/>
      <c r="U36" s="53"/>
      <c r="V36" s="53"/>
      <c r="W36" s="54"/>
      <c r="X36" s="54"/>
      <c r="Y36" s="54"/>
      <c r="Z36" s="55">
        <v>0</v>
      </c>
      <c r="AA36" s="53"/>
      <c r="AB36" s="53"/>
      <c r="AC36" s="53"/>
      <c r="AD36" s="56"/>
    </row>
    <row r="37" spans="4:32" ht="26.25" hidden="1" customHeight="1" x14ac:dyDescent="0.2">
      <c r="D37" s="30"/>
      <c r="E37" s="30" t="s">
        <v>21</v>
      </c>
      <c r="F37" s="30" t="s">
        <v>25</v>
      </c>
      <c r="G37" s="30" t="s">
        <v>21</v>
      </c>
      <c r="H37" s="30"/>
      <c r="I37" s="113" t="s">
        <v>50</v>
      </c>
      <c r="J37" s="113"/>
      <c r="K37" s="113"/>
      <c r="L37" s="113"/>
      <c r="M37" s="113"/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/>
      <c r="U37" s="46"/>
      <c r="V37" s="46"/>
      <c r="W37" s="47"/>
      <c r="X37" s="47"/>
      <c r="Y37" s="47"/>
      <c r="Z37" s="57">
        <v>0</v>
      </c>
      <c r="AA37" s="48"/>
      <c r="AB37" s="48"/>
      <c r="AC37" s="48"/>
      <c r="AD37" s="49"/>
    </row>
    <row r="38" spans="4:32" ht="26.25" hidden="1" customHeight="1" x14ac:dyDescent="0.2">
      <c r="D38" s="30"/>
      <c r="E38" s="30" t="s">
        <v>21</v>
      </c>
      <c r="F38" s="30" t="s">
        <v>25</v>
      </c>
      <c r="G38" s="30" t="s">
        <v>25</v>
      </c>
      <c r="H38" s="30"/>
      <c r="I38" s="113" t="s">
        <v>51</v>
      </c>
      <c r="J38" s="113"/>
      <c r="K38" s="113"/>
      <c r="L38" s="113"/>
      <c r="M38" s="113"/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/>
      <c r="U38" s="46"/>
      <c r="V38" s="46"/>
      <c r="W38" s="47"/>
      <c r="X38" s="47"/>
      <c r="Y38" s="47"/>
      <c r="Z38" s="57">
        <v>0</v>
      </c>
      <c r="AA38" s="48"/>
      <c r="AB38" s="48"/>
      <c r="AC38" s="48"/>
      <c r="AD38" s="49"/>
    </row>
    <row r="39" spans="4:32" ht="26.25" hidden="1" customHeight="1" x14ac:dyDescent="0.2">
      <c r="D39" s="30"/>
      <c r="E39" s="30" t="s">
        <v>21</v>
      </c>
      <c r="F39" s="30" t="s">
        <v>25</v>
      </c>
      <c r="G39" s="30" t="s">
        <v>29</v>
      </c>
      <c r="H39" s="30"/>
      <c r="I39" s="113" t="s">
        <v>52</v>
      </c>
      <c r="J39" s="113"/>
      <c r="K39" s="113"/>
      <c r="L39" s="113"/>
      <c r="M39" s="113"/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/>
      <c r="U39" s="46"/>
      <c r="V39" s="46"/>
      <c r="W39" s="47"/>
      <c r="X39" s="47"/>
      <c r="Y39" s="47"/>
      <c r="Z39" s="57">
        <v>0</v>
      </c>
      <c r="AA39" s="48"/>
      <c r="AB39" s="48"/>
      <c r="AC39" s="48"/>
      <c r="AD39" s="49"/>
    </row>
    <row r="40" spans="4:32" ht="26.25" hidden="1" customHeight="1" x14ac:dyDescent="0.2">
      <c r="D40" s="30"/>
      <c r="E40" s="30" t="s">
        <v>21</v>
      </c>
      <c r="F40" s="30" t="s">
        <v>25</v>
      </c>
      <c r="G40" s="30" t="s">
        <v>32</v>
      </c>
      <c r="H40" s="30"/>
      <c r="I40" s="113" t="s">
        <v>53</v>
      </c>
      <c r="J40" s="113"/>
      <c r="K40" s="113"/>
      <c r="L40" s="113"/>
      <c r="M40" s="113"/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/>
      <c r="U40" s="46"/>
      <c r="V40" s="46"/>
      <c r="W40" s="47"/>
      <c r="X40" s="47"/>
      <c r="Y40" s="47"/>
      <c r="Z40" s="57">
        <v>0</v>
      </c>
      <c r="AA40" s="48"/>
      <c r="AB40" s="48"/>
      <c r="AC40" s="48"/>
      <c r="AD40" s="49"/>
    </row>
    <row r="41" spans="4:32" ht="26.25" hidden="1" customHeight="1" x14ac:dyDescent="0.2">
      <c r="D41" s="30"/>
      <c r="E41" s="30" t="s">
        <v>21</v>
      </c>
      <c r="F41" s="30" t="s">
        <v>25</v>
      </c>
      <c r="G41" s="30" t="s">
        <v>32</v>
      </c>
      <c r="H41" s="30" t="s">
        <v>21</v>
      </c>
      <c r="I41" s="111" t="s">
        <v>53</v>
      </c>
      <c r="J41" s="111"/>
      <c r="K41" s="111"/>
      <c r="L41" s="111"/>
      <c r="M41" s="111"/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/>
      <c r="U41" s="43"/>
      <c r="V41" s="43"/>
      <c r="W41" s="44"/>
      <c r="X41" s="44"/>
      <c r="Y41" s="44"/>
      <c r="Z41" s="57">
        <v>0</v>
      </c>
      <c r="AA41" s="41"/>
      <c r="AB41" s="41"/>
      <c r="AC41" s="41"/>
      <c r="AD41" s="34"/>
    </row>
    <row r="42" spans="4:32" ht="26.25" hidden="1" customHeight="1" x14ac:dyDescent="0.2">
      <c r="D42" s="30"/>
      <c r="E42" s="30" t="s">
        <v>21</v>
      </c>
      <c r="F42" s="30" t="s">
        <v>25</v>
      </c>
      <c r="G42" s="30" t="s">
        <v>44</v>
      </c>
      <c r="H42" s="30"/>
      <c r="I42" s="113" t="s">
        <v>54</v>
      </c>
      <c r="J42" s="113"/>
      <c r="K42" s="113"/>
      <c r="L42" s="113"/>
      <c r="M42" s="113"/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/>
      <c r="U42" s="46"/>
      <c r="V42" s="46"/>
      <c r="W42" s="47"/>
      <c r="X42" s="47"/>
      <c r="Y42" s="47"/>
      <c r="Z42" s="57">
        <v>0</v>
      </c>
      <c r="AA42" s="48"/>
      <c r="AB42" s="48"/>
      <c r="AC42" s="48"/>
      <c r="AD42" s="49"/>
    </row>
    <row r="43" spans="4:32" ht="26.25" hidden="1" customHeight="1" x14ac:dyDescent="0.2">
      <c r="D43" s="27"/>
      <c r="E43" s="27" t="s">
        <v>21</v>
      </c>
      <c r="F43" s="27" t="s">
        <v>29</v>
      </c>
      <c r="G43" s="27"/>
      <c r="H43" s="27"/>
      <c r="I43" s="114" t="s">
        <v>55</v>
      </c>
      <c r="J43" s="114"/>
      <c r="K43" s="114"/>
      <c r="L43" s="114"/>
      <c r="M43" s="114"/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4"/>
      <c r="X43" s="54"/>
      <c r="Y43" s="54"/>
      <c r="Z43" s="58">
        <v>0</v>
      </c>
      <c r="AA43" s="53"/>
      <c r="AB43" s="53"/>
      <c r="AC43" s="53"/>
      <c r="AD43" s="59"/>
    </row>
    <row r="44" spans="4:32" ht="26.25" hidden="1" customHeight="1" x14ac:dyDescent="0.2">
      <c r="D44" s="30"/>
      <c r="E44" s="60" t="s">
        <v>21</v>
      </c>
      <c r="F44" s="60" t="s">
        <v>29</v>
      </c>
      <c r="G44" s="60" t="s">
        <v>21</v>
      </c>
      <c r="H44" s="60"/>
      <c r="I44" s="113" t="s">
        <v>56</v>
      </c>
      <c r="J44" s="113"/>
      <c r="K44" s="113"/>
      <c r="L44" s="113"/>
      <c r="M44" s="113"/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61"/>
      <c r="X44" s="61"/>
      <c r="Y44" s="61"/>
      <c r="Z44" s="32">
        <v>0</v>
      </c>
      <c r="AA44" s="62"/>
      <c r="AB44" s="62"/>
      <c r="AC44" s="62"/>
      <c r="AD44" s="51"/>
    </row>
    <row r="45" spans="4:32" ht="26.25" hidden="1" customHeight="1" x14ac:dyDescent="0.2">
      <c r="D45" s="30"/>
      <c r="E45" s="30" t="s">
        <v>21</v>
      </c>
      <c r="F45" s="30" t="s">
        <v>29</v>
      </c>
      <c r="G45" s="30" t="s">
        <v>21</v>
      </c>
      <c r="H45" s="30" t="s">
        <v>21</v>
      </c>
      <c r="I45" s="111" t="s">
        <v>57</v>
      </c>
      <c r="J45" s="111"/>
      <c r="K45" s="111"/>
      <c r="L45" s="111"/>
      <c r="M45" s="111"/>
      <c r="N45" s="43">
        <v>0</v>
      </c>
      <c r="O45" s="43">
        <v>0</v>
      </c>
      <c r="P45" s="43"/>
      <c r="Q45" s="43">
        <v>0</v>
      </c>
      <c r="R45" s="43">
        <v>0</v>
      </c>
      <c r="S45" s="43"/>
      <c r="T45" s="43">
        <v>0</v>
      </c>
      <c r="U45" s="43">
        <v>0</v>
      </c>
      <c r="V45" s="43">
        <v>0</v>
      </c>
      <c r="W45" s="44"/>
      <c r="X45" s="44"/>
      <c r="Y45" s="44"/>
      <c r="Z45" s="32">
        <v>0</v>
      </c>
      <c r="AA45" s="41"/>
      <c r="AB45" s="41"/>
      <c r="AC45" s="41"/>
      <c r="AD45" s="42"/>
    </row>
    <row r="46" spans="4:32" ht="26.25" hidden="1" customHeight="1" x14ac:dyDescent="0.2">
      <c r="D46" s="30"/>
      <c r="E46" s="30" t="s">
        <v>21</v>
      </c>
      <c r="F46" s="30" t="s">
        <v>29</v>
      </c>
      <c r="G46" s="30" t="s">
        <v>21</v>
      </c>
      <c r="H46" s="30" t="s">
        <v>25</v>
      </c>
      <c r="I46" s="111" t="s">
        <v>58</v>
      </c>
      <c r="J46" s="111"/>
      <c r="K46" s="111"/>
      <c r="L46" s="111"/>
      <c r="M46" s="111"/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/>
      <c r="U46" s="43"/>
      <c r="V46" s="43"/>
      <c r="W46" s="44"/>
      <c r="X46" s="44"/>
      <c r="Y46" s="44"/>
      <c r="Z46" s="57">
        <v>0</v>
      </c>
      <c r="AA46" s="41"/>
      <c r="AB46" s="41"/>
      <c r="AC46" s="41"/>
      <c r="AD46" s="42"/>
    </row>
    <row r="47" spans="4:32" ht="26.25" hidden="1" customHeight="1" x14ac:dyDescent="0.2">
      <c r="D47" s="30"/>
      <c r="E47" s="30" t="s">
        <v>21</v>
      </c>
      <c r="F47" s="30" t="s">
        <v>29</v>
      </c>
      <c r="G47" s="30" t="s">
        <v>21</v>
      </c>
      <c r="H47" s="30" t="s">
        <v>29</v>
      </c>
      <c r="I47" s="111" t="s">
        <v>59</v>
      </c>
      <c r="J47" s="111"/>
      <c r="K47" s="111"/>
      <c r="L47" s="111"/>
      <c r="M47" s="111"/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/>
      <c r="U47" s="43"/>
      <c r="V47" s="43"/>
      <c r="W47" s="44"/>
      <c r="X47" s="44"/>
      <c r="Y47" s="44"/>
      <c r="Z47" s="57">
        <v>0</v>
      </c>
      <c r="AA47" s="41"/>
      <c r="AB47" s="41"/>
      <c r="AC47" s="41"/>
      <c r="AD47" s="42"/>
    </row>
    <row r="48" spans="4:32" ht="26.25" hidden="1" customHeight="1" x14ac:dyDescent="0.2">
      <c r="D48" s="30"/>
      <c r="E48" s="60" t="s">
        <v>21</v>
      </c>
      <c r="F48" s="60" t="s">
        <v>29</v>
      </c>
      <c r="G48" s="60" t="s">
        <v>25</v>
      </c>
      <c r="H48" s="60"/>
      <c r="I48" s="113" t="s">
        <v>60</v>
      </c>
      <c r="J48" s="113"/>
      <c r="K48" s="113"/>
      <c r="L48" s="113"/>
      <c r="M48" s="113"/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/>
      <c r="U48" s="50"/>
      <c r="V48" s="50"/>
      <c r="W48" s="61"/>
      <c r="X48" s="61"/>
      <c r="Y48" s="61"/>
      <c r="Z48" s="57">
        <v>0</v>
      </c>
      <c r="AA48" s="50"/>
      <c r="AB48" s="50"/>
      <c r="AC48" s="50"/>
      <c r="AD48" s="63"/>
    </row>
    <row r="49" spans="4:30" ht="26.25" hidden="1" customHeight="1" x14ac:dyDescent="0.2">
      <c r="D49" s="30"/>
      <c r="E49" s="30" t="s">
        <v>21</v>
      </c>
      <c r="F49" s="30" t="s">
        <v>29</v>
      </c>
      <c r="G49" s="30" t="s">
        <v>25</v>
      </c>
      <c r="H49" s="30" t="s">
        <v>21</v>
      </c>
      <c r="I49" s="111" t="s">
        <v>40</v>
      </c>
      <c r="J49" s="111"/>
      <c r="K49" s="111"/>
      <c r="L49" s="111"/>
      <c r="M49" s="111"/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/>
      <c r="U49" s="43"/>
      <c r="V49" s="43"/>
      <c r="W49" s="44"/>
      <c r="X49" s="44"/>
      <c r="Y49" s="44"/>
      <c r="Z49" s="57">
        <v>0</v>
      </c>
      <c r="AA49" s="41"/>
      <c r="AB49" s="41"/>
      <c r="AC49" s="41"/>
      <c r="AD49" s="34"/>
    </row>
    <row r="50" spans="4:30" ht="26.25" hidden="1" customHeight="1" x14ac:dyDescent="0.2">
      <c r="D50" s="30"/>
      <c r="E50" s="30" t="s">
        <v>21</v>
      </c>
      <c r="F50" s="30" t="s">
        <v>29</v>
      </c>
      <c r="G50" s="30" t="s">
        <v>25</v>
      </c>
      <c r="H50" s="30" t="s">
        <v>25</v>
      </c>
      <c r="I50" s="111" t="s">
        <v>41</v>
      </c>
      <c r="J50" s="111"/>
      <c r="K50" s="111"/>
      <c r="L50" s="111"/>
      <c r="M50" s="111"/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/>
      <c r="U50" s="43"/>
      <c r="V50" s="43"/>
      <c r="W50" s="44"/>
      <c r="X50" s="44"/>
      <c r="Y50" s="44"/>
      <c r="Z50" s="57">
        <v>0</v>
      </c>
      <c r="AA50" s="41"/>
      <c r="AB50" s="41"/>
      <c r="AC50" s="41"/>
      <c r="AD50" s="34"/>
    </row>
    <row r="51" spans="4:30" ht="26.25" hidden="1" customHeight="1" x14ac:dyDescent="0.2">
      <c r="D51" s="30"/>
      <c r="E51" s="30" t="s">
        <v>21</v>
      </c>
      <c r="F51" s="30" t="s">
        <v>29</v>
      </c>
      <c r="G51" s="30" t="s">
        <v>25</v>
      </c>
      <c r="H51" s="30" t="s">
        <v>29</v>
      </c>
      <c r="I51" s="111" t="s">
        <v>61</v>
      </c>
      <c r="J51" s="111"/>
      <c r="K51" s="111"/>
      <c r="L51" s="111"/>
      <c r="M51" s="111"/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/>
      <c r="U51" s="43"/>
      <c r="V51" s="43"/>
      <c r="W51" s="44"/>
      <c r="X51" s="44"/>
      <c r="Y51" s="44"/>
      <c r="Z51" s="57">
        <v>0</v>
      </c>
      <c r="AA51" s="41"/>
      <c r="AB51" s="41"/>
      <c r="AC51" s="41"/>
      <c r="AD51" s="34"/>
    </row>
    <row r="52" spans="4:30" ht="26.25" hidden="1" customHeight="1" x14ac:dyDescent="0.2">
      <c r="D52" s="30"/>
      <c r="E52" s="30" t="s">
        <v>21</v>
      </c>
      <c r="F52" s="30" t="s">
        <v>29</v>
      </c>
      <c r="G52" s="30" t="s">
        <v>25</v>
      </c>
      <c r="H52" s="30" t="s">
        <v>32</v>
      </c>
      <c r="I52" s="111" t="s">
        <v>43</v>
      </c>
      <c r="J52" s="111"/>
      <c r="K52" s="111"/>
      <c r="L52" s="111"/>
      <c r="M52" s="111"/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/>
      <c r="U52" s="43"/>
      <c r="V52" s="43"/>
      <c r="W52" s="44"/>
      <c r="X52" s="44"/>
      <c r="Y52" s="44"/>
      <c r="Z52" s="57">
        <v>0</v>
      </c>
      <c r="AA52" s="41"/>
      <c r="AB52" s="41"/>
      <c r="AC52" s="41"/>
      <c r="AD52" s="34"/>
    </row>
    <row r="53" spans="4:30" ht="26.25" customHeight="1" x14ac:dyDescent="0.2">
      <c r="D53" s="27"/>
      <c r="E53" s="27" t="s">
        <v>21</v>
      </c>
      <c r="F53" s="27" t="s">
        <v>32</v>
      </c>
      <c r="G53" s="27"/>
      <c r="H53" s="27"/>
      <c r="I53" s="114" t="s">
        <v>62</v>
      </c>
      <c r="J53" s="114"/>
      <c r="K53" s="114"/>
      <c r="L53" s="114"/>
      <c r="M53" s="114"/>
      <c r="N53" s="53">
        <f>N54+N57+N58+N89+N94+N90</f>
        <v>406417</v>
      </c>
      <c r="O53" s="53">
        <f t="shared" ref="O53:Y53" si="5">O54+O57+O58+O89+O94+O90</f>
        <v>262789.5</v>
      </c>
      <c r="P53" s="53">
        <f t="shared" si="5"/>
        <v>199026</v>
      </c>
      <c r="Q53" s="53">
        <f t="shared" si="5"/>
        <v>136725.5</v>
      </c>
      <c r="R53" s="53">
        <f t="shared" si="5"/>
        <v>150714</v>
      </c>
      <c r="S53" s="53">
        <f t="shared" si="5"/>
        <v>135868.22999999998</v>
      </c>
      <c r="T53" s="53">
        <f t="shared" si="5"/>
        <v>124400</v>
      </c>
      <c r="U53" s="53">
        <f t="shared" si="5"/>
        <v>206110.41999999998</v>
      </c>
      <c r="V53" s="53">
        <f t="shared" si="5"/>
        <v>90157</v>
      </c>
      <c r="W53" s="53">
        <f t="shared" si="5"/>
        <v>98895</v>
      </c>
      <c r="X53" s="53">
        <f t="shared" si="5"/>
        <v>83500</v>
      </c>
      <c r="Y53" s="53">
        <f t="shared" si="5"/>
        <v>73500</v>
      </c>
      <c r="Z53" s="28">
        <f>SUM(N53:Y53)</f>
        <v>1968102.65</v>
      </c>
      <c r="AA53" s="53"/>
      <c r="AB53" s="53"/>
      <c r="AC53" s="53"/>
      <c r="AD53" s="64"/>
    </row>
    <row r="54" spans="4:30" ht="29.25" hidden="1" customHeight="1" x14ac:dyDescent="0.2">
      <c r="D54" s="60"/>
      <c r="E54" s="60" t="s">
        <v>21</v>
      </c>
      <c r="F54" s="60" t="s">
        <v>32</v>
      </c>
      <c r="G54" s="60" t="s">
        <v>21</v>
      </c>
      <c r="H54" s="60"/>
      <c r="I54" s="113" t="s">
        <v>63</v>
      </c>
      <c r="J54" s="113"/>
      <c r="K54" s="113"/>
      <c r="L54" s="113"/>
      <c r="M54" s="113"/>
      <c r="N54" s="50">
        <f>N55+N56</f>
        <v>0</v>
      </c>
      <c r="O54" s="50">
        <f t="shared" ref="O54:Y54" si="6">O55+O56</f>
        <v>0</v>
      </c>
      <c r="P54" s="50">
        <f t="shared" si="6"/>
        <v>0</v>
      </c>
      <c r="Q54" s="50">
        <f t="shared" si="6"/>
        <v>0</v>
      </c>
      <c r="R54" s="50">
        <f t="shared" si="6"/>
        <v>0</v>
      </c>
      <c r="S54" s="50">
        <f t="shared" si="6"/>
        <v>0</v>
      </c>
      <c r="T54" s="50">
        <f t="shared" si="6"/>
        <v>0</v>
      </c>
      <c r="U54" s="50">
        <f t="shared" si="6"/>
        <v>0</v>
      </c>
      <c r="V54" s="50">
        <f t="shared" si="6"/>
        <v>0</v>
      </c>
      <c r="W54" s="50">
        <f t="shared" si="6"/>
        <v>0</v>
      </c>
      <c r="X54" s="50">
        <f t="shared" si="6"/>
        <v>0</v>
      </c>
      <c r="Y54" s="50">
        <f t="shared" si="6"/>
        <v>0</v>
      </c>
      <c r="Z54" s="50">
        <v>0</v>
      </c>
      <c r="AA54" s="62"/>
      <c r="AB54" s="62"/>
      <c r="AC54" s="62"/>
      <c r="AD54" s="51"/>
    </row>
    <row r="55" spans="4:30" ht="26.25" hidden="1" customHeight="1" x14ac:dyDescent="0.2">
      <c r="D55" s="30"/>
      <c r="E55" s="30" t="s">
        <v>21</v>
      </c>
      <c r="F55" s="30" t="s">
        <v>32</v>
      </c>
      <c r="G55" s="30" t="s">
        <v>21</v>
      </c>
      <c r="H55" s="30" t="s">
        <v>21</v>
      </c>
      <c r="I55" s="111" t="s">
        <v>64</v>
      </c>
      <c r="J55" s="111"/>
      <c r="K55" s="111"/>
      <c r="L55" s="111"/>
      <c r="M55" s="111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32">
        <v>0</v>
      </c>
      <c r="AA55" s="41"/>
      <c r="AB55" s="41"/>
      <c r="AC55" s="41"/>
      <c r="AD55" s="42"/>
    </row>
    <row r="56" spans="4:30" ht="26.25" hidden="1" customHeight="1" x14ac:dyDescent="0.2">
      <c r="D56" s="30"/>
      <c r="E56" s="30" t="s">
        <v>21</v>
      </c>
      <c r="F56" s="30" t="s">
        <v>32</v>
      </c>
      <c r="G56" s="30" t="s">
        <v>21</v>
      </c>
      <c r="H56" s="30" t="s">
        <v>25</v>
      </c>
      <c r="I56" s="111" t="s">
        <v>65</v>
      </c>
      <c r="J56" s="111"/>
      <c r="K56" s="111"/>
      <c r="L56" s="111"/>
      <c r="M56" s="111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32">
        <v>0</v>
      </c>
      <c r="AA56" s="41"/>
      <c r="AB56" s="41"/>
      <c r="AC56" s="41"/>
      <c r="AD56" s="42"/>
    </row>
    <row r="57" spans="4:30" ht="26.25" hidden="1" customHeight="1" x14ac:dyDescent="0.2">
      <c r="D57" s="30"/>
      <c r="E57" s="60" t="s">
        <v>21</v>
      </c>
      <c r="F57" s="60" t="s">
        <v>32</v>
      </c>
      <c r="G57" s="60" t="s">
        <v>25</v>
      </c>
      <c r="H57" s="60"/>
      <c r="I57" s="113" t="s">
        <v>66</v>
      </c>
      <c r="J57" s="113"/>
      <c r="K57" s="113"/>
      <c r="L57" s="113"/>
      <c r="M57" s="113"/>
      <c r="N57" s="46"/>
      <c r="O57" s="46"/>
      <c r="P57" s="46"/>
      <c r="Q57" s="46"/>
      <c r="R57" s="46"/>
      <c r="S57" s="46"/>
      <c r="T57" s="46"/>
      <c r="U57" s="46"/>
      <c r="V57" s="46"/>
      <c r="W57" s="47"/>
      <c r="X57" s="47"/>
      <c r="Y57" s="47"/>
      <c r="Z57" s="45">
        <v>0</v>
      </c>
      <c r="AA57" s="48"/>
      <c r="AB57" s="48"/>
      <c r="AC57" s="48"/>
      <c r="AD57" s="49"/>
    </row>
    <row r="58" spans="4:30" ht="26.25" customHeight="1" x14ac:dyDescent="0.2">
      <c r="D58" s="30"/>
      <c r="E58" s="60" t="s">
        <v>21</v>
      </c>
      <c r="F58" s="60" t="s">
        <v>32</v>
      </c>
      <c r="G58" s="60" t="s">
        <v>29</v>
      </c>
      <c r="H58" s="60"/>
      <c r="I58" s="113" t="s">
        <v>67</v>
      </c>
      <c r="J58" s="113"/>
      <c r="K58" s="113"/>
      <c r="L58" s="113"/>
      <c r="M58" s="113"/>
      <c r="N58" s="50">
        <f>SUM(N59:N88)</f>
        <v>337397</v>
      </c>
      <c r="O58" s="50">
        <f t="shared" ref="O58:Y58" si="7">SUM(O59:O88)</f>
        <v>180981.5</v>
      </c>
      <c r="P58" s="50">
        <f t="shared" si="7"/>
        <v>106071</v>
      </c>
      <c r="Q58" s="50">
        <f t="shared" si="7"/>
        <v>76365.5</v>
      </c>
      <c r="R58" s="50">
        <f t="shared" si="7"/>
        <v>103669</v>
      </c>
      <c r="S58" s="50">
        <f t="shared" si="7"/>
        <v>93698.23</v>
      </c>
      <c r="T58" s="50">
        <f t="shared" si="7"/>
        <v>78700</v>
      </c>
      <c r="U58" s="50">
        <f t="shared" si="7"/>
        <v>40902.5</v>
      </c>
      <c r="V58" s="50">
        <f t="shared" si="7"/>
        <v>18657</v>
      </c>
      <c r="W58" s="50">
        <f t="shared" si="7"/>
        <v>44895</v>
      </c>
      <c r="X58" s="50">
        <f t="shared" si="7"/>
        <v>32000</v>
      </c>
      <c r="Y58" s="50">
        <f t="shared" si="7"/>
        <v>22000</v>
      </c>
      <c r="Z58" s="50">
        <f t="shared" ref="Z58:Z63" si="8">SUM(N58:Y58)</f>
        <v>1135336.73</v>
      </c>
      <c r="AA58" s="50"/>
      <c r="AB58" s="50"/>
      <c r="AC58" s="50"/>
      <c r="AD58" s="51"/>
    </row>
    <row r="59" spans="4:30" ht="26.25" customHeight="1" x14ac:dyDescent="0.2">
      <c r="D59" s="30"/>
      <c r="E59" s="30" t="s">
        <v>21</v>
      </c>
      <c r="F59" s="30" t="s">
        <v>32</v>
      </c>
      <c r="G59" s="30" t="s">
        <v>29</v>
      </c>
      <c r="H59" s="30" t="s">
        <v>21</v>
      </c>
      <c r="I59" s="111" t="s">
        <v>68</v>
      </c>
      <c r="J59" s="111"/>
      <c r="K59" s="111"/>
      <c r="L59" s="111"/>
      <c r="M59" s="111"/>
      <c r="N59" s="43">
        <v>275397</v>
      </c>
      <c r="O59" s="43">
        <v>118981.5</v>
      </c>
      <c r="P59" s="43">
        <v>44071</v>
      </c>
      <c r="Q59" s="43">
        <v>54365.5</v>
      </c>
      <c r="R59" s="43">
        <v>86669</v>
      </c>
      <c r="S59" s="43">
        <v>71902.5</v>
      </c>
      <c r="T59" s="43">
        <v>66700</v>
      </c>
      <c r="U59" s="43">
        <v>28902.5</v>
      </c>
      <c r="V59" s="43">
        <v>6657</v>
      </c>
      <c r="W59" s="44">
        <v>32895</v>
      </c>
      <c r="X59" s="44">
        <v>20000</v>
      </c>
      <c r="Y59" s="44">
        <v>10000</v>
      </c>
      <c r="Z59" s="32">
        <f t="shared" si="8"/>
        <v>816541</v>
      </c>
      <c r="AA59" s="41"/>
      <c r="AB59" s="41"/>
      <c r="AC59" s="41"/>
      <c r="AD59" s="34"/>
    </row>
    <row r="60" spans="4:30" ht="63" hidden="1" customHeight="1" x14ac:dyDescent="0.2">
      <c r="D60" s="30"/>
      <c r="E60" s="30" t="s">
        <v>21</v>
      </c>
      <c r="F60" s="30" t="s">
        <v>32</v>
      </c>
      <c r="G60" s="30" t="s">
        <v>29</v>
      </c>
      <c r="H60" s="30" t="s">
        <v>25</v>
      </c>
      <c r="I60" s="111" t="s">
        <v>69</v>
      </c>
      <c r="J60" s="111"/>
      <c r="K60" s="111"/>
      <c r="L60" s="111"/>
      <c r="M60" s="111"/>
      <c r="N60" s="43"/>
      <c r="O60" s="43"/>
      <c r="P60" s="43"/>
      <c r="Q60" s="43"/>
      <c r="R60" s="43"/>
      <c r="S60" s="43"/>
      <c r="T60" s="43"/>
      <c r="U60" s="43"/>
      <c r="V60" s="43"/>
      <c r="W60" s="44"/>
      <c r="X60" s="44"/>
      <c r="Y60" s="44"/>
      <c r="Z60" s="32">
        <f t="shared" si="8"/>
        <v>0</v>
      </c>
      <c r="AA60" s="41"/>
      <c r="AB60" s="41"/>
      <c r="AC60" s="41"/>
      <c r="AD60" s="34"/>
    </row>
    <row r="61" spans="4:30" ht="26.25" hidden="1" customHeight="1" x14ac:dyDescent="0.2">
      <c r="D61" s="30"/>
      <c r="E61" s="30" t="s">
        <v>21</v>
      </c>
      <c r="F61" s="30" t="s">
        <v>32</v>
      </c>
      <c r="G61" s="30" t="s">
        <v>29</v>
      </c>
      <c r="H61" s="30" t="s">
        <v>29</v>
      </c>
      <c r="I61" s="111" t="s">
        <v>70</v>
      </c>
      <c r="J61" s="111"/>
      <c r="K61" s="111"/>
      <c r="L61" s="111"/>
      <c r="M61" s="111"/>
      <c r="N61" s="43"/>
      <c r="O61" s="43"/>
      <c r="P61" s="43"/>
      <c r="Q61" s="43"/>
      <c r="R61" s="43"/>
      <c r="S61" s="43"/>
      <c r="T61" s="43"/>
      <c r="U61" s="43"/>
      <c r="V61" s="43"/>
      <c r="W61" s="44"/>
      <c r="X61" s="44"/>
      <c r="Y61" s="44"/>
      <c r="Z61" s="32">
        <f t="shared" si="8"/>
        <v>0</v>
      </c>
      <c r="AA61" s="41"/>
      <c r="AB61" s="41"/>
      <c r="AC61" s="41"/>
      <c r="AD61" s="34"/>
    </row>
    <row r="62" spans="4:30" ht="26.25" customHeight="1" x14ac:dyDescent="0.2">
      <c r="D62" s="30"/>
      <c r="E62" s="30" t="s">
        <v>21</v>
      </c>
      <c r="F62" s="30" t="s">
        <v>32</v>
      </c>
      <c r="G62" s="30" t="s">
        <v>29</v>
      </c>
      <c r="H62" s="30" t="s">
        <v>32</v>
      </c>
      <c r="I62" s="111" t="s">
        <v>71</v>
      </c>
      <c r="J62" s="111"/>
      <c r="K62" s="111"/>
      <c r="L62" s="111"/>
      <c r="M62" s="111"/>
      <c r="N62" s="43">
        <v>10000</v>
      </c>
      <c r="O62" s="43">
        <v>10000</v>
      </c>
      <c r="P62" s="43">
        <v>10000</v>
      </c>
      <c r="Q62" s="43">
        <v>10000</v>
      </c>
      <c r="R62" s="43">
        <v>10000</v>
      </c>
      <c r="S62" s="43">
        <v>10000</v>
      </c>
      <c r="T62" s="43">
        <v>10000</v>
      </c>
      <c r="U62" s="43">
        <v>10000</v>
      </c>
      <c r="V62" s="43">
        <v>10000</v>
      </c>
      <c r="W62" s="43">
        <v>10000</v>
      </c>
      <c r="X62" s="43">
        <v>10000</v>
      </c>
      <c r="Y62" s="43">
        <v>10000</v>
      </c>
      <c r="Z62" s="32">
        <f t="shared" si="8"/>
        <v>120000</v>
      </c>
      <c r="AA62" s="41"/>
      <c r="AB62" s="41"/>
      <c r="AC62" s="41"/>
      <c r="AD62" s="34"/>
    </row>
    <row r="63" spans="4:30" ht="26.25" hidden="1" customHeight="1" x14ac:dyDescent="0.2">
      <c r="D63" s="30"/>
      <c r="E63" s="30" t="s">
        <v>21</v>
      </c>
      <c r="F63" s="30" t="s">
        <v>32</v>
      </c>
      <c r="G63" s="30" t="s">
        <v>29</v>
      </c>
      <c r="H63" s="30" t="s">
        <v>34</v>
      </c>
      <c r="I63" s="111" t="s">
        <v>72</v>
      </c>
      <c r="J63" s="111"/>
      <c r="K63" s="111"/>
      <c r="L63" s="111"/>
      <c r="M63" s="111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32">
        <f t="shared" si="8"/>
        <v>0</v>
      </c>
      <c r="AA63" s="41"/>
      <c r="AB63" s="41"/>
      <c r="AC63" s="41"/>
      <c r="AD63" s="34"/>
    </row>
    <row r="64" spans="4:30" ht="26.25" hidden="1" customHeight="1" x14ac:dyDescent="0.2">
      <c r="D64" s="30"/>
      <c r="E64" s="30" t="s">
        <v>21</v>
      </c>
      <c r="F64" s="30" t="s">
        <v>32</v>
      </c>
      <c r="G64" s="30" t="s">
        <v>29</v>
      </c>
      <c r="H64" s="30" t="s">
        <v>36</v>
      </c>
      <c r="I64" s="111" t="s">
        <v>73</v>
      </c>
      <c r="J64" s="111"/>
      <c r="K64" s="111"/>
      <c r="L64" s="111"/>
      <c r="M64" s="111"/>
      <c r="N64" s="43"/>
      <c r="O64" s="43"/>
      <c r="P64" s="43"/>
      <c r="Q64" s="43"/>
      <c r="R64" s="43"/>
      <c r="S64" s="43"/>
      <c r="T64" s="43"/>
      <c r="U64" s="43"/>
      <c r="V64" s="43"/>
      <c r="W64" s="44"/>
      <c r="X64" s="44"/>
      <c r="Y64" s="44"/>
      <c r="Z64" s="45">
        <v>0</v>
      </c>
      <c r="AA64" s="41"/>
      <c r="AB64" s="41"/>
      <c r="AC64" s="41"/>
      <c r="AD64" s="34"/>
    </row>
    <row r="65" spans="4:33" ht="26.25" hidden="1" customHeight="1" x14ac:dyDescent="0.2">
      <c r="D65" s="30"/>
      <c r="E65" s="30" t="s">
        <v>21</v>
      </c>
      <c r="F65" s="30" t="s">
        <v>32</v>
      </c>
      <c r="G65" s="30" t="s">
        <v>29</v>
      </c>
      <c r="H65" s="30" t="s">
        <v>38</v>
      </c>
      <c r="I65" s="111" t="s">
        <v>74</v>
      </c>
      <c r="J65" s="111"/>
      <c r="K65" s="111"/>
      <c r="L65" s="111"/>
      <c r="M65" s="111"/>
      <c r="N65" s="43"/>
      <c r="O65" s="43"/>
      <c r="P65" s="43"/>
      <c r="Q65" s="43"/>
      <c r="R65" s="43"/>
      <c r="S65" s="43"/>
      <c r="T65" s="43"/>
      <c r="U65" s="43"/>
      <c r="V65" s="43"/>
      <c r="W65" s="44"/>
      <c r="X65" s="44"/>
      <c r="Y65" s="44"/>
      <c r="Z65" s="45">
        <v>0</v>
      </c>
      <c r="AA65" s="41"/>
      <c r="AB65" s="41"/>
      <c r="AC65" s="41"/>
      <c r="AD65" s="34"/>
    </row>
    <row r="66" spans="4:33" ht="26.25" hidden="1" customHeight="1" x14ac:dyDescent="0.2">
      <c r="D66" s="30"/>
      <c r="E66" s="30" t="s">
        <v>21</v>
      </c>
      <c r="F66" s="30" t="s">
        <v>32</v>
      </c>
      <c r="G66" s="30" t="s">
        <v>29</v>
      </c>
      <c r="H66" s="30" t="s">
        <v>75</v>
      </c>
      <c r="I66" s="111" t="s">
        <v>76</v>
      </c>
      <c r="J66" s="111"/>
      <c r="K66" s="111"/>
      <c r="L66" s="111"/>
      <c r="M66" s="111"/>
      <c r="N66" s="43"/>
      <c r="O66" s="43"/>
      <c r="P66" s="43"/>
      <c r="Q66" s="43"/>
      <c r="R66" s="43"/>
      <c r="S66" s="43"/>
      <c r="T66" s="43"/>
      <c r="U66" s="43"/>
      <c r="V66" s="43"/>
      <c r="W66" s="44"/>
      <c r="X66" s="44"/>
      <c r="Y66" s="44"/>
      <c r="Z66" s="45">
        <v>0</v>
      </c>
      <c r="AA66" s="41"/>
      <c r="AB66" s="41"/>
      <c r="AC66" s="41"/>
      <c r="AD66" s="34"/>
    </row>
    <row r="67" spans="4:33" ht="26.25" hidden="1" customHeight="1" x14ac:dyDescent="0.2">
      <c r="D67" s="30"/>
      <c r="E67" s="30" t="s">
        <v>21</v>
      </c>
      <c r="F67" s="30" t="s">
        <v>32</v>
      </c>
      <c r="G67" s="30" t="s">
        <v>29</v>
      </c>
      <c r="H67" s="30" t="s">
        <v>44</v>
      </c>
      <c r="I67" s="111" t="s">
        <v>77</v>
      </c>
      <c r="J67" s="111"/>
      <c r="K67" s="111"/>
      <c r="L67" s="111"/>
      <c r="M67" s="111"/>
      <c r="N67" s="43"/>
      <c r="O67" s="43"/>
      <c r="P67" s="43"/>
      <c r="Q67" s="43"/>
      <c r="R67" s="43"/>
      <c r="S67" s="43"/>
      <c r="T67" s="43"/>
      <c r="U67" s="43"/>
      <c r="V67" s="43"/>
      <c r="W67" s="44"/>
      <c r="X67" s="44"/>
      <c r="Y67" s="44"/>
      <c r="Z67" s="45">
        <v>0</v>
      </c>
      <c r="AA67" s="41"/>
      <c r="AB67" s="41"/>
      <c r="AC67" s="41"/>
      <c r="AD67" s="34"/>
    </row>
    <row r="68" spans="4:33" ht="26.25" hidden="1" customHeight="1" x14ac:dyDescent="0.2">
      <c r="D68" s="30"/>
      <c r="E68" s="30" t="s">
        <v>21</v>
      </c>
      <c r="F68" s="30" t="s">
        <v>32</v>
      </c>
      <c r="G68" s="30" t="s">
        <v>29</v>
      </c>
      <c r="H68" s="30" t="s">
        <v>78</v>
      </c>
      <c r="I68" s="111" t="s">
        <v>79</v>
      </c>
      <c r="J68" s="111"/>
      <c r="K68" s="111"/>
      <c r="L68" s="111"/>
      <c r="M68" s="111"/>
      <c r="N68" s="43"/>
      <c r="O68" s="43"/>
      <c r="P68" s="43"/>
      <c r="Q68" s="43"/>
      <c r="R68" s="43"/>
      <c r="S68" s="43"/>
      <c r="T68" s="43"/>
      <c r="U68" s="43"/>
      <c r="V68" s="43"/>
      <c r="W68" s="44"/>
      <c r="X68" s="44"/>
      <c r="Y68" s="44"/>
      <c r="Z68" s="45">
        <v>0</v>
      </c>
      <c r="AA68" s="41"/>
      <c r="AB68" s="41"/>
      <c r="AC68" s="41"/>
      <c r="AD68" s="34"/>
    </row>
    <row r="69" spans="4:33" ht="26.25" hidden="1" customHeight="1" x14ac:dyDescent="0.2">
      <c r="D69" s="30"/>
      <c r="E69" s="30" t="s">
        <v>21</v>
      </c>
      <c r="F69" s="30" t="s">
        <v>32</v>
      </c>
      <c r="G69" s="30" t="s">
        <v>29</v>
      </c>
      <c r="H69" s="30" t="s">
        <v>80</v>
      </c>
      <c r="I69" s="111" t="s">
        <v>81</v>
      </c>
      <c r="J69" s="111"/>
      <c r="K69" s="111"/>
      <c r="L69" s="111"/>
      <c r="M69" s="111"/>
      <c r="N69" s="43"/>
      <c r="O69" s="43"/>
      <c r="P69" s="43"/>
      <c r="Q69" s="43"/>
      <c r="R69" s="43"/>
      <c r="S69" s="43"/>
      <c r="T69" s="43"/>
      <c r="U69" s="43"/>
      <c r="V69" s="43"/>
      <c r="W69" s="44"/>
      <c r="X69" s="44"/>
      <c r="Y69" s="44"/>
      <c r="Z69" s="45">
        <v>0</v>
      </c>
      <c r="AA69" s="41"/>
      <c r="AB69" s="41"/>
      <c r="AC69" s="41"/>
      <c r="AD69" s="34"/>
    </row>
    <row r="70" spans="4:33" ht="26.25" hidden="1" customHeight="1" x14ac:dyDescent="0.2">
      <c r="D70" s="30"/>
      <c r="E70" s="30" t="s">
        <v>21</v>
      </c>
      <c r="F70" s="30" t="s">
        <v>32</v>
      </c>
      <c r="G70" s="30" t="s">
        <v>29</v>
      </c>
      <c r="H70" s="30" t="s">
        <v>82</v>
      </c>
      <c r="I70" s="111" t="s">
        <v>83</v>
      </c>
      <c r="J70" s="111"/>
      <c r="K70" s="111"/>
      <c r="L70" s="111"/>
      <c r="M70" s="111"/>
      <c r="N70" s="43"/>
      <c r="O70" s="43"/>
      <c r="P70" s="43"/>
      <c r="Q70" s="43"/>
      <c r="R70" s="43"/>
      <c r="S70" s="43"/>
      <c r="T70" s="43"/>
      <c r="U70" s="43"/>
      <c r="V70" s="43"/>
      <c r="W70" s="44"/>
      <c r="X70" s="44"/>
      <c r="Y70" s="44"/>
      <c r="Z70" s="45">
        <v>0</v>
      </c>
      <c r="AA70" s="41"/>
      <c r="AB70" s="41"/>
      <c r="AC70" s="41"/>
      <c r="AD70" s="34"/>
    </row>
    <row r="71" spans="4:33" ht="26.25" hidden="1" customHeight="1" x14ac:dyDescent="0.2">
      <c r="D71" s="30"/>
      <c r="E71" s="30" t="s">
        <v>21</v>
      </c>
      <c r="F71" s="30" t="s">
        <v>32</v>
      </c>
      <c r="G71" s="30" t="s">
        <v>29</v>
      </c>
      <c r="H71" s="30" t="s">
        <v>84</v>
      </c>
      <c r="I71" s="111" t="s">
        <v>85</v>
      </c>
      <c r="J71" s="111"/>
      <c r="K71" s="111"/>
      <c r="L71" s="111"/>
      <c r="M71" s="111"/>
      <c r="N71" s="43"/>
      <c r="O71" s="43"/>
      <c r="P71" s="43"/>
      <c r="Q71" s="43"/>
      <c r="R71" s="43"/>
      <c r="S71" s="43"/>
      <c r="T71" s="43"/>
      <c r="U71" s="43"/>
      <c r="V71" s="43"/>
      <c r="W71" s="44"/>
      <c r="X71" s="44"/>
      <c r="Y71" s="44"/>
      <c r="Z71" s="45">
        <v>0</v>
      </c>
      <c r="AA71" s="41"/>
      <c r="AB71" s="41"/>
      <c r="AC71" s="41"/>
      <c r="AD71" s="34"/>
    </row>
    <row r="72" spans="4:33" ht="26.25" hidden="1" customHeight="1" x14ac:dyDescent="0.2">
      <c r="D72" s="30"/>
      <c r="E72" s="30" t="s">
        <v>21</v>
      </c>
      <c r="F72" s="30" t="s">
        <v>32</v>
      </c>
      <c r="G72" s="30" t="s">
        <v>29</v>
      </c>
      <c r="H72" s="30" t="s">
        <v>86</v>
      </c>
      <c r="I72" s="111" t="s">
        <v>87</v>
      </c>
      <c r="J72" s="111"/>
      <c r="K72" s="111"/>
      <c r="L72" s="111"/>
      <c r="M72" s="111"/>
      <c r="N72" s="43"/>
      <c r="O72" s="43"/>
      <c r="P72" s="43"/>
      <c r="Q72" s="43"/>
      <c r="R72" s="43"/>
      <c r="S72" s="43"/>
      <c r="T72" s="43"/>
      <c r="U72" s="43"/>
      <c r="V72" s="43"/>
      <c r="W72" s="44"/>
      <c r="X72" s="44"/>
      <c r="Y72" s="44"/>
      <c r="Z72" s="45">
        <v>0</v>
      </c>
      <c r="AA72" s="41"/>
      <c r="AB72" s="41"/>
      <c r="AC72" s="41"/>
      <c r="AD72" s="34"/>
    </row>
    <row r="73" spans="4:33" ht="26.25" hidden="1" customHeight="1" x14ac:dyDescent="0.2">
      <c r="D73" s="30"/>
      <c r="E73" s="30" t="s">
        <v>21</v>
      </c>
      <c r="F73" s="30" t="s">
        <v>32</v>
      </c>
      <c r="G73" s="30" t="s">
        <v>29</v>
      </c>
      <c r="H73" s="30" t="s">
        <v>88</v>
      </c>
      <c r="I73" s="111" t="s">
        <v>89</v>
      </c>
      <c r="J73" s="111"/>
      <c r="K73" s="111"/>
      <c r="L73" s="111"/>
      <c r="M73" s="111"/>
      <c r="N73" s="43"/>
      <c r="O73" s="43"/>
      <c r="P73" s="43"/>
      <c r="Q73" s="43"/>
      <c r="R73" s="43"/>
      <c r="S73" s="43"/>
      <c r="T73" s="43"/>
      <c r="U73" s="43"/>
      <c r="V73" s="43"/>
      <c r="W73" s="44"/>
      <c r="X73" s="44"/>
      <c r="Y73" s="44"/>
      <c r="Z73" s="45">
        <v>0</v>
      </c>
      <c r="AA73" s="41"/>
      <c r="AB73" s="41"/>
      <c r="AC73" s="41"/>
      <c r="AD73" s="34"/>
    </row>
    <row r="74" spans="4:33" ht="26.25" customHeight="1" x14ac:dyDescent="0.2">
      <c r="D74" s="30"/>
      <c r="E74" s="30" t="s">
        <v>21</v>
      </c>
      <c r="F74" s="30" t="s">
        <v>32</v>
      </c>
      <c r="G74" s="30" t="s">
        <v>29</v>
      </c>
      <c r="H74" s="30" t="s">
        <v>90</v>
      </c>
      <c r="I74" s="111" t="s">
        <v>91</v>
      </c>
      <c r="J74" s="111"/>
      <c r="K74" s="111"/>
      <c r="L74" s="111"/>
      <c r="M74" s="111"/>
      <c r="N74" s="43">
        <v>52000</v>
      </c>
      <c r="O74" s="43">
        <v>52000</v>
      </c>
      <c r="P74" s="43">
        <v>52000</v>
      </c>
      <c r="Q74" s="43">
        <v>12000</v>
      </c>
      <c r="R74" s="43">
        <v>7000</v>
      </c>
      <c r="S74" s="43">
        <v>11795.73</v>
      </c>
      <c r="T74" s="43">
        <v>2000</v>
      </c>
      <c r="U74" s="43">
        <v>2000</v>
      </c>
      <c r="V74" s="43">
        <v>2000</v>
      </c>
      <c r="W74" s="44">
        <v>2000</v>
      </c>
      <c r="X74" s="44">
        <v>2000</v>
      </c>
      <c r="Y74" s="44">
        <v>2000</v>
      </c>
      <c r="Z74" s="32">
        <f t="shared" ref="Z74:Z88" si="9">SUM(N74:Y74)</f>
        <v>198795.73</v>
      </c>
      <c r="AA74" s="41"/>
      <c r="AB74" s="41"/>
      <c r="AC74" s="41"/>
      <c r="AD74" s="34"/>
    </row>
    <row r="75" spans="4:33" ht="26.25" hidden="1" customHeight="1" x14ac:dyDescent="0.2">
      <c r="D75" s="30"/>
      <c r="E75" s="30" t="s">
        <v>21</v>
      </c>
      <c r="F75" s="30" t="s">
        <v>32</v>
      </c>
      <c r="G75" s="30" t="s">
        <v>29</v>
      </c>
      <c r="H75" s="30" t="s">
        <v>92</v>
      </c>
      <c r="I75" s="111" t="s">
        <v>93</v>
      </c>
      <c r="J75" s="111"/>
      <c r="K75" s="111"/>
      <c r="L75" s="111"/>
      <c r="M75" s="111"/>
      <c r="N75" s="43"/>
      <c r="O75" s="43"/>
      <c r="P75" s="43"/>
      <c r="Q75" s="43"/>
      <c r="R75" s="43"/>
      <c r="S75" s="43"/>
      <c r="T75" s="43"/>
      <c r="U75" s="43"/>
      <c r="V75" s="43"/>
      <c r="W75" s="44"/>
      <c r="X75" s="44"/>
      <c r="Y75" s="44"/>
      <c r="Z75" s="32">
        <f t="shared" si="9"/>
        <v>0</v>
      </c>
      <c r="AA75" s="41"/>
      <c r="AB75" s="41"/>
      <c r="AC75" s="41"/>
      <c r="AD75" s="34"/>
    </row>
    <row r="76" spans="4:33" ht="26.25" hidden="1" customHeight="1" x14ac:dyDescent="0.2">
      <c r="D76" s="30"/>
      <c r="E76" s="30" t="s">
        <v>21</v>
      </c>
      <c r="F76" s="30" t="s">
        <v>32</v>
      </c>
      <c r="G76" s="30" t="s">
        <v>29</v>
      </c>
      <c r="H76" s="30" t="s">
        <v>94</v>
      </c>
      <c r="I76" s="111" t="s">
        <v>95</v>
      </c>
      <c r="J76" s="111"/>
      <c r="K76" s="111"/>
      <c r="L76" s="111"/>
      <c r="M76" s="111"/>
      <c r="N76" s="43"/>
      <c r="O76" s="43"/>
      <c r="P76" s="43"/>
      <c r="Q76" s="43"/>
      <c r="R76" s="43"/>
      <c r="S76" s="43"/>
      <c r="T76" s="43"/>
      <c r="U76" s="43"/>
      <c r="V76" s="43"/>
      <c r="W76" s="44"/>
      <c r="X76" s="44"/>
      <c r="Y76" s="44"/>
      <c r="Z76" s="32">
        <f t="shared" si="9"/>
        <v>0</v>
      </c>
      <c r="AA76" s="41"/>
      <c r="AB76" s="41"/>
      <c r="AC76" s="41"/>
      <c r="AD76" s="34"/>
    </row>
    <row r="77" spans="4:33" ht="26.25" hidden="1" customHeight="1" x14ac:dyDescent="0.2">
      <c r="D77" s="30"/>
      <c r="E77" s="30" t="s">
        <v>21</v>
      </c>
      <c r="F77" s="30" t="s">
        <v>32</v>
      </c>
      <c r="G77" s="30" t="s">
        <v>29</v>
      </c>
      <c r="H77" s="30" t="s">
        <v>96</v>
      </c>
      <c r="I77" s="111" t="s">
        <v>97</v>
      </c>
      <c r="J77" s="111"/>
      <c r="K77" s="111"/>
      <c r="L77" s="111"/>
      <c r="M77" s="111"/>
      <c r="N77" s="43"/>
      <c r="O77" s="43"/>
      <c r="P77" s="43"/>
      <c r="Q77" s="43"/>
      <c r="R77" s="43"/>
      <c r="S77" s="43"/>
      <c r="T77" s="43"/>
      <c r="U77" s="43"/>
      <c r="V77" s="43"/>
      <c r="W77" s="44"/>
      <c r="X77" s="44"/>
      <c r="Y77" s="44"/>
      <c r="Z77" s="32">
        <f t="shared" si="9"/>
        <v>0</v>
      </c>
      <c r="AA77" s="41"/>
      <c r="AB77" s="41"/>
      <c r="AC77" s="41"/>
      <c r="AD77" s="34"/>
    </row>
    <row r="78" spans="4:33" ht="26.25" hidden="1" customHeight="1" x14ac:dyDescent="0.2">
      <c r="D78" s="30"/>
      <c r="E78" s="30" t="s">
        <v>21</v>
      </c>
      <c r="F78" s="30" t="s">
        <v>32</v>
      </c>
      <c r="G78" s="30" t="s">
        <v>29</v>
      </c>
      <c r="H78" s="30" t="s">
        <v>98</v>
      </c>
      <c r="I78" s="111" t="s">
        <v>99</v>
      </c>
      <c r="J78" s="111"/>
      <c r="K78" s="111"/>
      <c r="L78" s="111"/>
      <c r="M78" s="111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32">
        <f t="shared" si="9"/>
        <v>0</v>
      </c>
      <c r="AA78" s="41">
        <f>SUM(N78:Z78)</f>
        <v>0</v>
      </c>
      <c r="AB78" s="41"/>
      <c r="AC78" s="41"/>
      <c r="AD78" s="42"/>
    </row>
    <row r="79" spans="4:33" ht="26.25" hidden="1" customHeight="1" x14ac:dyDescent="0.2">
      <c r="D79" s="30"/>
      <c r="E79" s="30" t="s">
        <v>21</v>
      </c>
      <c r="F79" s="30" t="s">
        <v>32</v>
      </c>
      <c r="G79" s="30" t="s">
        <v>29</v>
      </c>
      <c r="H79" s="30" t="s">
        <v>100</v>
      </c>
      <c r="I79" s="111" t="s">
        <v>101</v>
      </c>
      <c r="J79" s="111"/>
      <c r="K79" s="111"/>
      <c r="L79" s="111"/>
      <c r="M79" s="111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32">
        <f t="shared" si="9"/>
        <v>0</v>
      </c>
      <c r="AA79" s="41"/>
      <c r="AB79" s="41"/>
      <c r="AC79" s="41"/>
      <c r="AD79" s="42"/>
      <c r="AE79" s="17"/>
      <c r="AF79" s="17"/>
      <c r="AG79" s="17"/>
    </row>
    <row r="80" spans="4:33" ht="44.25" hidden="1" customHeight="1" x14ac:dyDescent="0.2">
      <c r="D80" s="30"/>
      <c r="E80" s="30" t="s">
        <v>21</v>
      </c>
      <c r="F80" s="30" t="s">
        <v>32</v>
      </c>
      <c r="G80" s="30" t="s">
        <v>29</v>
      </c>
      <c r="H80" s="30" t="s">
        <v>102</v>
      </c>
      <c r="I80" s="111" t="s">
        <v>103</v>
      </c>
      <c r="J80" s="111"/>
      <c r="K80" s="111"/>
      <c r="L80" s="111"/>
      <c r="M80" s="111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32">
        <f t="shared" si="9"/>
        <v>0</v>
      </c>
      <c r="AA80" s="41"/>
      <c r="AB80" s="41"/>
      <c r="AC80" s="41"/>
      <c r="AD80" s="42"/>
    </row>
    <row r="81" spans="4:30" ht="26.25" hidden="1" customHeight="1" x14ac:dyDescent="0.2">
      <c r="D81" s="30"/>
      <c r="E81" s="30" t="s">
        <v>21</v>
      </c>
      <c r="F81" s="30" t="s">
        <v>32</v>
      </c>
      <c r="G81" s="30" t="s">
        <v>29</v>
      </c>
      <c r="H81" s="30" t="s">
        <v>104</v>
      </c>
      <c r="I81" s="111" t="s">
        <v>105</v>
      </c>
      <c r="J81" s="111"/>
      <c r="K81" s="111"/>
      <c r="L81" s="111"/>
      <c r="M81" s="111"/>
      <c r="N81" s="43"/>
      <c r="O81" s="43"/>
      <c r="P81" s="43"/>
      <c r="Q81" s="43"/>
      <c r="R81" s="43"/>
      <c r="S81" s="43"/>
      <c r="T81" s="43"/>
      <c r="U81" s="44"/>
      <c r="V81" s="43"/>
      <c r="W81" s="44"/>
      <c r="X81" s="44"/>
      <c r="Y81" s="44"/>
      <c r="Z81" s="32">
        <f t="shared" si="9"/>
        <v>0</v>
      </c>
      <c r="AA81" s="41"/>
      <c r="AB81" s="41"/>
      <c r="AC81" s="41"/>
      <c r="AD81" s="34"/>
    </row>
    <row r="82" spans="4:30" ht="26.25" hidden="1" customHeight="1" x14ac:dyDescent="0.2">
      <c r="D82" s="30"/>
      <c r="E82" s="30" t="s">
        <v>21</v>
      </c>
      <c r="F82" s="30" t="s">
        <v>32</v>
      </c>
      <c r="G82" s="30" t="s">
        <v>29</v>
      </c>
      <c r="H82" s="30" t="s">
        <v>106</v>
      </c>
      <c r="I82" s="111" t="s">
        <v>107</v>
      </c>
      <c r="J82" s="111"/>
      <c r="K82" s="111"/>
      <c r="L82" s="111"/>
      <c r="M82" s="111"/>
      <c r="N82" s="43"/>
      <c r="O82" s="43"/>
      <c r="P82" s="43"/>
      <c r="Q82" s="43"/>
      <c r="R82" s="43"/>
      <c r="S82" s="43"/>
      <c r="T82" s="43"/>
      <c r="U82" s="44"/>
      <c r="V82" s="43"/>
      <c r="W82" s="44"/>
      <c r="X82" s="44"/>
      <c r="Y82" s="44"/>
      <c r="Z82" s="32">
        <f t="shared" si="9"/>
        <v>0</v>
      </c>
      <c r="AA82" s="41"/>
      <c r="AB82" s="41"/>
      <c r="AC82" s="41"/>
      <c r="AD82" s="34"/>
    </row>
    <row r="83" spans="4:30" ht="26.25" hidden="1" customHeight="1" x14ac:dyDescent="0.2">
      <c r="D83" s="30"/>
      <c r="E83" s="30" t="s">
        <v>21</v>
      </c>
      <c r="F83" s="30" t="s">
        <v>32</v>
      </c>
      <c r="G83" s="30" t="s">
        <v>29</v>
      </c>
      <c r="H83" s="30" t="s">
        <v>108</v>
      </c>
      <c r="I83" s="111" t="s">
        <v>109</v>
      </c>
      <c r="J83" s="111"/>
      <c r="K83" s="111"/>
      <c r="L83" s="111"/>
      <c r="M83" s="111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32">
        <f t="shared" si="9"/>
        <v>0</v>
      </c>
      <c r="AA83" s="41"/>
      <c r="AB83" s="41"/>
      <c r="AC83" s="41"/>
      <c r="AD83" s="42"/>
    </row>
    <row r="84" spans="4:30" ht="26.25" hidden="1" customHeight="1" x14ac:dyDescent="0.2">
      <c r="D84" s="30"/>
      <c r="E84" s="30" t="s">
        <v>21</v>
      </c>
      <c r="F84" s="30" t="s">
        <v>32</v>
      </c>
      <c r="G84" s="30" t="s">
        <v>29</v>
      </c>
      <c r="H84" s="30" t="s">
        <v>110</v>
      </c>
      <c r="I84" s="111" t="s">
        <v>111</v>
      </c>
      <c r="J84" s="111"/>
      <c r="K84" s="111"/>
      <c r="L84" s="111"/>
      <c r="M84" s="111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32">
        <f t="shared" si="9"/>
        <v>0</v>
      </c>
      <c r="AA84" s="41"/>
      <c r="AB84" s="41"/>
      <c r="AC84" s="41"/>
      <c r="AD84" s="42"/>
    </row>
    <row r="85" spans="4:30" ht="26.25" hidden="1" customHeight="1" x14ac:dyDescent="0.2">
      <c r="D85" s="30"/>
      <c r="E85" s="30" t="s">
        <v>21</v>
      </c>
      <c r="F85" s="30" t="s">
        <v>32</v>
      </c>
      <c r="G85" s="30" t="s">
        <v>29</v>
      </c>
      <c r="H85" s="30" t="s">
        <v>112</v>
      </c>
      <c r="I85" s="111" t="s">
        <v>113</v>
      </c>
      <c r="J85" s="111"/>
      <c r="K85" s="111"/>
      <c r="L85" s="111"/>
      <c r="M85" s="111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32">
        <f t="shared" si="9"/>
        <v>0</v>
      </c>
      <c r="AA85" s="41"/>
      <c r="AB85" s="41"/>
      <c r="AC85" s="41"/>
      <c r="AD85" s="42"/>
    </row>
    <row r="86" spans="4:30" ht="26.25" hidden="1" customHeight="1" x14ac:dyDescent="0.2">
      <c r="D86" s="30"/>
      <c r="E86" s="30" t="s">
        <v>21</v>
      </c>
      <c r="F86" s="30" t="s">
        <v>32</v>
      </c>
      <c r="G86" s="30" t="s">
        <v>29</v>
      </c>
      <c r="H86" s="30" t="s">
        <v>114</v>
      </c>
      <c r="I86" s="111" t="s">
        <v>115</v>
      </c>
      <c r="J86" s="111"/>
      <c r="K86" s="111"/>
      <c r="L86" s="111"/>
      <c r="M86" s="111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32">
        <f t="shared" si="9"/>
        <v>0</v>
      </c>
      <c r="AA86" s="41"/>
      <c r="AB86" s="41"/>
      <c r="AC86" s="41"/>
      <c r="AD86" s="42"/>
    </row>
    <row r="87" spans="4:30" ht="26.25" hidden="1" customHeight="1" x14ac:dyDescent="0.2">
      <c r="D87" s="30"/>
      <c r="E87" s="30" t="s">
        <v>21</v>
      </c>
      <c r="F87" s="30" t="s">
        <v>32</v>
      </c>
      <c r="G87" s="30" t="s">
        <v>29</v>
      </c>
      <c r="H87" s="30" t="s">
        <v>116</v>
      </c>
      <c r="I87" s="111" t="s">
        <v>117</v>
      </c>
      <c r="J87" s="111"/>
      <c r="K87" s="111"/>
      <c r="L87" s="111"/>
      <c r="M87" s="111"/>
      <c r="N87" s="43"/>
      <c r="O87" s="43"/>
      <c r="P87" s="43"/>
      <c r="Q87" s="43"/>
      <c r="R87" s="43"/>
      <c r="S87" s="43"/>
      <c r="T87" s="43"/>
      <c r="U87" s="44"/>
      <c r="V87" s="43"/>
      <c r="W87" s="44"/>
      <c r="X87" s="44"/>
      <c r="Y87" s="44"/>
      <c r="Z87" s="32">
        <f t="shared" si="9"/>
        <v>0</v>
      </c>
      <c r="AA87" s="41"/>
      <c r="AB87" s="41"/>
      <c r="AC87" s="41"/>
      <c r="AD87" s="34"/>
    </row>
    <row r="88" spans="4:30" ht="26.25" hidden="1" customHeight="1" x14ac:dyDescent="0.2">
      <c r="D88" s="30"/>
      <c r="E88" s="30" t="s">
        <v>21</v>
      </c>
      <c r="F88" s="30" t="s">
        <v>32</v>
      </c>
      <c r="G88" s="30" t="s">
        <v>29</v>
      </c>
      <c r="H88" s="30" t="s">
        <v>118</v>
      </c>
      <c r="I88" s="111" t="s">
        <v>119</v>
      </c>
      <c r="J88" s="111"/>
      <c r="K88" s="111"/>
      <c r="L88" s="111"/>
      <c r="M88" s="111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32">
        <f t="shared" si="9"/>
        <v>0</v>
      </c>
      <c r="AA88" s="41"/>
      <c r="AB88" s="41"/>
      <c r="AC88" s="41"/>
      <c r="AD88" s="42"/>
    </row>
    <row r="89" spans="4:30" ht="26.25" hidden="1" customHeight="1" x14ac:dyDescent="0.2">
      <c r="D89" s="30"/>
      <c r="E89" s="60" t="s">
        <v>21</v>
      </c>
      <c r="F89" s="60" t="s">
        <v>32</v>
      </c>
      <c r="G89" s="60" t="s">
        <v>32</v>
      </c>
      <c r="H89" s="60"/>
      <c r="I89" s="113" t="s">
        <v>120</v>
      </c>
      <c r="J89" s="113"/>
      <c r="K89" s="113"/>
      <c r="L89" s="113"/>
      <c r="M89" s="113"/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/>
      <c r="AB89" s="50"/>
      <c r="AC89" s="50"/>
      <c r="AD89" s="50"/>
    </row>
    <row r="90" spans="4:30" ht="26.25" hidden="1" customHeight="1" x14ac:dyDescent="0.2">
      <c r="D90" s="30"/>
      <c r="E90" s="30" t="s">
        <v>21</v>
      </c>
      <c r="F90" s="30" t="s">
        <v>32</v>
      </c>
      <c r="G90" s="30" t="s">
        <v>32</v>
      </c>
      <c r="H90" s="30" t="s">
        <v>21</v>
      </c>
      <c r="I90" s="111" t="s">
        <v>40</v>
      </c>
      <c r="J90" s="111"/>
      <c r="K90" s="111"/>
      <c r="L90" s="111"/>
      <c r="M90" s="111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32">
        <v>0</v>
      </c>
      <c r="AA90" s="41"/>
      <c r="AB90" s="41"/>
      <c r="AC90" s="41"/>
      <c r="AD90" s="42"/>
    </row>
    <row r="91" spans="4:30" ht="26.25" hidden="1" customHeight="1" x14ac:dyDescent="0.2">
      <c r="D91" s="30"/>
      <c r="E91" s="30" t="s">
        <v>21</v>
      </c>
      <c r="F91" s="30" t="s">
        <v>32</v>
      </c>
      <c r="G91" s="30" t="s">
        <v>32</v>
      </c>
      <c r="H91" s="30" t="s">
        <v>25</v>
      </c>
      <c r="I91" s="111" t="s">
        <v>41</v>
      </c>
      <c r="J91" s="111"/>
      <c r="K91" s="111"/>
      <c r="L91" s="111"/>
      <c r="M91" s="111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32">
        <v>0</v>
      </c>
      <c r="AA91" s="41"/>
      <c r="AB91" s="41"/>
      <c r="AC91" s="41"/>
      <c r="AD91" s="42"/>
    </row>
    <row r="92" spans="4:30" ht="26.25" hidden="1" customHeight="1" x14ac:dyDescent="0.2">
      <c r="D92" s="30"/>
      <c r="E92" s="30" t="s">
        <v>21</v>
      </c>
      <c r="F92" s="30" t="s">
        <v>32</v>
      </c>
      <c r="G92" s="30" t="s">
        <v>32</v>
      </c>
      <c r="H92" s="30" t="s">
        <v>29</v>
      </c>
      <c r="I92" s="111" t="s">
        <v>61</v>
      </c>
      <c r="J92" s="111"/>
      <c r="K92" s="111"/>
      <c r="L92" s="111"/>
      <c r="M92" s="111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32">
        <v>0</v>
      </c>
      <c r="AA92" s="41"/>
      <c r="AB92" s="41"/>
      <c r="AC92" s="41"/>
      <c r="AD92" s="42"/>
    </row>
    <row r="93" spans="4:30" ht="26.25" hidden="1" customHeight="1" x14ac:dyDescent="0.2">
      <c r="D93" s="30"/>
      <c r="E93" s="30" t="s">
        <v>21</v>
      </c>
      <c r="F93" s="30" t="s">
        <v>32</v>
      </c>
      <c r="G93" s="30" t="s">
        <v>32</v>
      </c>
      <c r="H93" s="30" t="s">
        <v>32</v>
      </c>
      <c r="I93" s="111" t="s">
        <v>43</v>
      </c>
      <c r="J93" s="111"/>
      <c r="K93" s="111"/>
      <c r="L93" s="111"/>
      <c r="M93" s="111"/>
      <c r="N93" s="43"/>
      <c r="O93" s="43"/>
      <c r="P93" s="43"/>
      <c r="Q93" s="43"/>
      <c r="R93" s="43"/>
      <c r="S93" s="43"/>
      <c r="T93" s="43"/>
      <c r="U93" s="43"/>
      <c r="V93" s="43"/>
      <c r="W93" s="44"/>
      <c r="X93" s="44"/>
      <c r="Y93" s="44"/>
      <c r="Z93" s="32">
        <v>0</v>
      </c>
      <c r="AA93" s="41"/>
      <c r="AB93" s="41"/>
      <c r="AC93" s="41"/>
      <c r="AD93" s="34"/>
    </row>
    <row r="94" spans="4:30" ht="26.25" customHeight="1" x14ac:dyDescent="0.2">
      <c r="D94" s="30"/>
      <c r="E94" s="30" t="s">
        <v>21</v>
      </c>
      <c r="F94" s="30" t="s">
        <v>32</v>
      </c>
      <c r="G94" s="30" t="s">
        <v>44</v>
      </c>
      <c r="H94" s="30"/>
      <c r="I94" s="111" t="s">
        <v>121</v>
      </c>
      <c r="J94" s="111"/>
      <c r="K94" s="111"/>
      <c r="L94" s="111"/>
      <c r="M94" s="111"/>
      <c r="N94" s="43">
        <v>69020</v>
      </c>
      <c r="O94" s="43">
        <v>81808</v>
      </c>
      <c r="P94" s="43">
        <v>92955</v>
      </c>
      <c r="Q94" s="43">
        <v>60360</v>
      </c>
      <c r="R94" s="43">
        <v>47045</v>
      </c>
      <c r="S94" s="43">
        <v>42169.999999999985</v>
      </c>
      <c r="T94" s="43">
        <v>45700</v>
      </c>
      <c r="U94" s="43">
        <v>165207.91999999998</v>
      </c>
      <c r="V94" s="43">
        <v>71500</v>
      </c>
      <c r="W94" s="44">
        <v>54000</v>
      </c>
      <c r="X94" s="44">
        <v>51500</v>
      </c>
      <c r="Y94" s="44">
        <v>51500</v>
      </c>
      <c r="Z94" s="32"/>
      <c r="AA94" s="41"/>
      <c r="AB94" s="41"/>
      <c r="AC94" s="41"/>
      <c r="AD94" s="34"/>
    </row>
    <row r="95" spans="4:30" ht="26.25" customHeight="1" x14ac:dyDescent="0.2">
      <c r="D95" s="27"/>
      <c r="E95" s="27" t="s">
        <v>21</v>
      </c>
      <c r="F95" s="27" t="s">
        <v>34</v>
      </c>
      <c r="G95" s="27"/>
      <c r="H95" s="27"/>
      <c r="I95" s="114" t="s">
        <v>122</v>
      </c>
      <c r="J95" s="114"/>
      <c r="K95" s="114"/>
      <c r="L95" s="114"/>
      <c r="M95" s="114"/>
      <c r="N95" s="53">
        <f>N96+N100+N101</f>
        <v>2000</v>
      </c>
      <c r="O95" s="53">
        <f t="shared" ref="O95:Y95" si="10">O96+O100+O101</f>
        <v>1000</v>
      </c>
      <c r="P95" s="53">
        <f t="shared" si="10"/>
        <v>1000</v>
      </c>
      <c r="Q95" s="53">
        <f t="shared" si="10"/>
        <v>1000</v>
      </c>
      <c r="R95" s="53">
        <f t="shared" si="10"/>
        <v>1000</v>
      </c>
      <c r="S95" s="53">
        <f t="shared" si="10"/>
        <v>1522.18</v>
      </c>
      <c r="T95" s="53">
        <f t="shared" si="10"/>
        <v>0</v>
      </c>
      <c r="U95" s="53">
        <f t="shared" si="10"/>
        <v>0</v>
      </c>
      <c r="V95" s="53">
        <f t="shared" si="10"/>
        <v>0</v>
      </c>
      <c r="W95" s="53">
        <f t="shared" si="10"/>
        <v>0</v>
      </c>
      <c r="X95" s="53">
        <f t="shared" si="10"/>
        <v>0</v>
      </c>
      <c r="Y95" s="53">
        <f t="shared" si="10"/>
        <v>0</v>
      </c>
      <c r="Z95" s="28">
        <f>SUM(N95:Y95)</f>
        <v>7522.18</v>
      </c>
      <c r="AA95" s="65"/>
      <c r="AB95" s="65"/>
      <c r="AC95" s="65"/>
      <c r="AD95" s="65"/>
    </row>
    <row r="96" spans="4:30" ht="30.75" hidden="1" customHeight="1" x14ac:dyDescent="0.2">
      <c r="D96" s="30"/>
      <c r="E96" s="60" t="s">
        <v>21</v>
      </c>
      <c r="F96" s="60" t="s">
        <v>34</v>
      </c>
      <c r="G96" s="60" t="s">
        <v>21</v>
      </c>
      <c r="H96" s="60"/>
      <c r="I96" s="113" t="s">
        <v>123</v>
      </c>
      <c r="J96" s="113"/>
      <c r="K96" s="113"/>
      <c r="L96" s="113"/>
      <c r="M96" s="113"/>
      <c r="N96" s="50">
        <f>SUM(N97:N99)</f>
        <v>0</v>
      </c>
      <c r="O96" s="50">
        <f t="shared" ref="O96:Y96" si="11">SUM(O97:O99)</f>
        <v>0</v>
      </c>
      <c r="P96" s="50">
        <f t="shared" si="11"/>
        <v>0</v>
      </c>
      <c r="Q96" s="50">
        <f t="shared" si="11"/>
        <v>0</v>
      </c>
      <c r="R96" s="50">
        <f t="shared" si="11"/>
        <v>0</v>
      </c>
      <c r="S96" s="50">
        <f t="shared" si="11"/>
        <v>0</v>
      </c>
      <c r="T96" s="50">
        <f t="shared" si="11"/>
        <v>0</v>
      </c>
      <c r="U96" s="50">
        <f t="shared" si="11"/>
        <v>0</v>
      </c>
      <c r="V96" s="50">
        <f t="shared" si="11"/>
        <v>0</v>
      </c>
      <c r="W96" s="50">
        <f t="shared" si="11"/>
        <v>0</v>
      </c>
      <c r="X96" s="50">
        <f t="shared" si="11"/>
        <v>0</v>
      </c>
      <c r="Y96" s="50">
        <f t="shared" si="11"/>
        <v>0</v>
      </c>
      <c r="Z96" s="50">
        <v>0</v>
      </c>
      <c r="AA96" s="50"/>
      <c r="AB96" s="50"/>
      <c r="AC96" s="50"/>
      <c r="AD96" s="63"/>
    </row>
    <row r="97" spans="4:32" ht="26.25" hidden="1" customHeight="1" x14ac:dyDescent="0.2">
      <c r="D97" s="30"/>
      <c r="E97" s="30" t="s">
        <v>21</v>
      </c>
      <c r="F97" s="30" t="s">
        <v>34</v>
      </c>
      <c r="G97" s="30" t="s">
        <v>21</v>
      </c>
      <c r="H97" s="30" t="s">
        <v>21</v>
      </c>
      <c r="I97" s="111" t="s">
        <v>124</v>
      </c>
      <c r="J97" s="111"/>
      <c r="K97" s="111"/>
      <c r="L97" s="111"/>
      <c r="M97" s="111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32">
        <f>SUM(N97:Y97)</f>
        <v>0</v>
      </c>
      <c r="AA97" s="41"/>
      <c r="AB97" s="41"/>
      <c r="AC97" s="41"/>
      <c r="AD97" s="34"/>
    </row>
    <row r="98" spans="4:32" ht="26.25" hidden="1" customHeight="1" x14ac:dyDescent="0.2">
      <c r="D98" s="30"/>
      <c r="E98" s="30" t="s">
        <v>21</v>
      </c>
      <c r="F98" s="30" t="s">
        <v>34</v>
      </c>
      <c r="G98" s="30" t="s">
        <v>21</v>
      </c>
      <c r="H98" s="30" t="s">
        <v>25</v>
      </c>
      <c r="I98" s="111" t="s">
        <v>125</v>
      </c>
      <c r="J98" s="111"/>
      <c r="K98" s="111"/>
      <c r="L98" s="111"/>
      <c r="M98" s="111"/>
      <c r="N98" s="43">
        <v>0</v>
      </c>
      <c r="O98" s="43">
        <v>0</v>
      </c>
      <c r="P98" s="43">
        <v>0</v>
      </c>
      <c r="Q98" s="43">
        <v>0</v>
      </c>
      <c r="R98" s="43">
        <v>0</v>
      </c>
      <c r="S98" s="43">
        <v>0</v>
      </c>
      <c r="T98" s="43"/>
      <c r="U98" s="43"/>
      <c r="V98" s="43"/>
      <c r="W98" s="44"/>
      <c r="X98" s="44"/>
      <c r="Y98" s="44"/>
      <c r="Z98" s="32"/>
      <c r="AA98" s="41"/>
      <c r="AB98" s="41"/>
      <c r="AC98" s="41"/>
      <c r="AD98" s="34"/>
    </row>
    <row r="99" spans="4:32" ht="26.25" hidden="1" customHeight="1" x14ac:dyDescent="0.2">
      <c r="D99" s="30"/>
      <c r="E99" s="30" t="s">
        <v>21</v>
      </c>
      <c r="F99" s="30" t="s">
        <v>34</v>
      </c>
      <c r="G99" s="30" t="s">
        <v>21</v>
      </c>
      <c r="H99" s="30" t="s">
        <v>29</v>
      </c>
      <c r="I99" s="111" t="s">
        <v>126</v>
      </c>
      <c r="J99" s="111"/>
      <c r="K99" s="111"/>
      <c r="L99" s="111"/>
      <c r="M99" s="111"/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/>
      <c r="U99" s="43"/>
      <c r="V99" s="43"/>
      <c r="W99" s="44"/>
      <c r="X99" s="44"/>
      <c r="Y99" s="44"/>
      <c r="Z99" s="32"/>
      <c r="AA99" s="41"/>
      <c r="AB99" s="41"/>
      <c r="AC99" s="41"/>
      <c r="AD99" s="34"/>
    </row>
    <row r="100" spans="4:32" ht="26.25" hidden="1" customHeight="1" x14ac:dyDescent="0.2">
      <c r="D100" s="30"/>
      <c r="E100" s="60" t="s">
        <v>21</v>
      </c>
      <c r="F100" s="60" t="s">
        <v>34</v>
      </c>
      <c r="G100" s="60" t="s">
        <v>25</v>
      </c>
      <c r="H100" s="60"/>
      <c r="I100" s="113" t="s">
        <v>127</v>
      </c>
      <c r="J100" s="113"/>
      <c r="K100" s="113"/>
      <c r="L100" s="113"/>
      <c r="M100" s="113"/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/>
      <c r="U100" s="46"/>
      <c r="V100" s="46"/>
      <c r="W100" s="47"/>
      <c r="X100" s="47"/>
      <c r="Y100" s="47"/>
      <c r="Z100" s="32"/>
      <c r="AA100" s="48"/>
      <c r="AB100" s="48"/>
      <c r="AC100" s="48"/>
      <c r="AD100" s="63"/>
    </row>
    <row r="101" spans="4:32" ht="26.25" customHeight="1" x14ac:dyDescent="0.2">
      <c r="D101" s="30"/>
      <c r="E101" s="60" t="s">
        <v>21</v>
      </c>
      <c r="F101" s="60" t="s">
        <v>34</v>
      </c>
      <c r="G101" s="60" t="s">
        <v>44</v>
      </c>
      <c r="H101" s="60"/>
      <c r="I101" s="113" t="s">
        <v>128</v>
      </c>
      <c r="J101" s="113"/>
      <c r="K101" s="113"/>
      <c r="L101" s="113"/>
      <c r="M101" s="113"/>
      <c r="N101" s="50">
        <f>SUM(N102:N103)</f>
        <v>2000</v>
      </c>
      <c r="O101" s="50">
        <f t="shared" ref="O101:Y101" si="12">SUM(O102:O103)</f>
        <v>1000</v>
      </c>
      <c r="P101" s="50">
        <f t="shared" si="12"/>
        <v>1000</v>
      </c>
      <c r="Q101" s="50">
        <f t="shared" si="12"/>
        <v>1000</v>
      </c>
      <c r="R101" s="50">
        <f t="shared" si="12"/>
        <v>1000</v>
      </c>
      <c r="S101" s="50">
        <f t="shared" si="12"/>
        <v>1522.18</v>
      </c>
      <c r="T101" s="50">
        <f t="shared" si="12"/>
        <v>0</v>
      </c>
      <c r="U101" s="50">
        <f t="shared" si="12"/>
        <v>0</v>
      </c>
      <c r="V101" s="50">
        <f t="shared" si="12"/>
        <v>0</v>
      </c>
      <c r="W101" s="50">
        <f t="shared" si="12"/>
        <v>0</v>
      </c>
      <c r="X101" s="50">
        <f t="shared" si="12"/>
        <v>0</v>
      </c>
      <c r="Y101" s="50">
        <f t="shared" si="12"/>
        <v>0</v>
      </c>
      <c r="Z101" s="32"/>
      <c r="AA101" s="50"/>
      <c r="AB101" s="50"/>
      <c r="AC101" s="50"/>
      <c r="AD101" s="63"/>
    </row>
    <row r="102" spans="4:32" ht="26.25" hidden="1" customHeight="1" x14ac:dyDescent="0.2">
      <c r="D102" s="30"/>
      <c r="E102" s="30" t="s">
        <v>21</v>
      </c>
      <c r="F102" s="30" t="s">
        <v>34</v>
      </c>
      <c r="G102" s="30" t="s">
        <v>44</v>
      </c>
      <c r="H102" s="30" t="s">
        <v>21</v>
      </c>
      <c r="I102" s="111" t="s">
        <v>129</v>
      </c>
      <c r="J102" s="111"/>
      <c r="K102" s="111"/>
      <c r="L102" s="111"/>
      <c r="M102" s="111"/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/>
      <c r="U102" s="43"/>
      <c r="V102" s="43"/>
      <c r="W102" s="44"/>
      <c r="X102" s="44"/>
      <c r="Y102" s="44"/>
      <c r="Z102" s="32"/>
      <c r="AA102" s="41"/>
      <c r="AB102" s="41"/>
      <c r="AC102" s="41"/>
      <c r="AD102" s="34"/>
    </row>
    <row r="103" spans="4:32" ht="26.25" customHeight="1" x14ac:dyDescent="0.2">
      <c r="D103" s="30"/>
      <c r="E103" s="30" t="s">
        <v>21</v>
      </c>
      <c r="F103" s="30" t="s">
        <v>34</v>
      </c>
      <c r="G103" s="30" t="s">
        <v>44</v>
      </c>
      <c r="H103" s="30" t="s">
        <v>25</v>
      </c>
      <c r="I103" s="111" t="s">
        <v>130</v>
      </c>
      <c r="J103" s="111"/>
      <c r="K103" s="111"/>
      <c r="L103" s="111"/>
      <c r="M103" s="111"/>
      <c r="N103" s="43">
        <v>2000</v>
      </c>
      <c r="O103" s="43">
        <v>1000</v>
      </c>
      <c r="P103" s="43">
        <v>1000</v>
      </c>
      <c r="Q103" s="43">
        <v>1000</v>
      </c>
      <c r="R103" s="43">
        <v>1000</v>
      </c>
      <c r="S103" s="43">
        <v>1522.18</v>
      </c>
      <c r="T103" s="43">
        <v>0</v>
      </c>
      <c r="U103" s="43">
        <v>0</v>
      </c>
      <c r="V103" s="43">
        <v>0</v>
      </c>
      <c r="W103" s="44">
        <v>0</v>
      </c>
      <c r="X103" s="44">
        <v>0</v>
      </c>
      <c r="Y103" s="44">
        <v>0</v>
      </c>
      <c r="Z103" s="32"/>
      <c r="AA103" s="41"/>
      <c r="AB103" s="41"/>
      <c r="AC103" s="41"/>
      <c r="AD103" s="34"/>
    </row>
    <row r="104" spans="4:32" ht="26.25" hidden="1" customHeight="1" x14ac:dyDescent="0.2">
      <c r="D104" s="27"/>
      <c r="E104" s="27" t="s">
        <v>21</v>
      </c>
      <c r="F104" s="27" t="s">
        <v>36</v>
      </c>
      <c r="G104" s="27"/>
      <c r="H104" s="27"/>
      <c r="I104" s="114" t="s">
        <v>131</v>
      </c>
      <c r="J104" s="114"/>
      <c r="K104" s="114"/>
      <c r="L104" s="114"/>
      <c r="M104" s="114"/>
      <c r="N104" s="53">
        <f>N105+N106+N108+N111+N113+N114+N115+N116+N121</f>
        <v>0</v>
      </c>
      <c r="O104" s="53">
        <f t="shared" ref="O104:Y104" si="13">O105+O106+O108+O111+O113+O114+O115+O116+O121</f>
        <v>0</v>
      </c>
      <c r="P104" s="53">
        <f t="shared" si="13"/>
        <v>0</v>
      </c>
      <c r="Q104" s="53">
        <f t="shared" si="13"/>
        <v>0</v>
      </c>
      <c r="R104" s="53">
        <f t="shared" si="13"/>
        <v>0</v>
      </c>
      <c r="S104" s="53">
        <f t="shared" si="13"/>
        <v>0</v>
      </c>
      <c r="T104" s="53">
        <f t="shared" si="13"/>
        <v>0</v>
      </c>
      <c r="U104" s="53">
        <f t="shared" si="13"/>
        <v>0</v>
      </c>
      <c r="V104" s="53">
        <f t="shared" si="13"/>
        <v>0</v>
      </c>
      <c r="W104" s="53">
        <f t="shared" si="13"/>
        <v>0</v>
      </c>
      <c r="X104" s="53">
        <f t="shared" si="13"/>
        <v>0</v>
      </c>
      <c r="Y104" s="53">
        <f t="shared" si="13"/>
        <v>7422.33</v>
      </c>
      <c r="Z104" s="28">
        <f>SUM(N104:Y104)</f>
        <v>7422.33</v>
      </c>
      <c r="AA104" s="53"/>
      <c r="AB104" s="53"/>
      <c r="AC104" s="53"/>
      <c r="AD104" s="64"/>
    </row>
    <row r="105" spans="4:32" ht="26.25" hidden="1" customHeight="1" x14ac:dyDescent="0.2">
      <c r="D105" s="30"/>
      <c r="E105" s="60" t="s">
        <v>21</v>
      </c>
      <c r="F105" s="60" t="s">
        <v>36</v>
      </c>
      <c r="G105" s="60" t="s">
        <v>21</v>
      </c>
      <c r="H105" s="60"/>
      <c r="I105" s="113" t="s">
        <v>132</v>
      </c>
      <c r="J105" s="113"/>
      <c r="K105" s="113"/>
      <c r="L105" s="113"/>
      <c r="M105" s="113"/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/>
      <c r="U105" s="46"/>
      <c r="V105" s="46"/>
      <c r="W105" s="47"/>
      <c r="X105" s="47"/>
      <c r="Y105" s="47"/>
      <c r="Z105" s="32">
        <f>SUM(N105:Y105)</f>
        <v>0</v>
      </c>
      <c r="AA105" s="48"/>
      <c r="AB105" s="48"/>
      <c r="AC105" s="48"/>
      <c r="AD105" s="66"/>
    </row>
    <row r="106" spans="4:32" s="4" customFormat="1" ht="26.25" hidden="1" customHeight="1" x14ac:dyDescent="0.2">
      <c r="D106" s="60"/>
      <c r="E106" s="60" t="s">
        <v>21</v>
      </c>
      <c r="F106" s="60" t="s">
        <v>36</v>
      </c>
      <c r="G106" s="60" t="s">
        <v>25</v>
      </c>
      <c r="H106" s="60"/>
      <c r="I106" s="113" t="s">
        <v>40</v>
      </c>
      <c r="J106" s="113"/>
      <c r="K106" s="113"/>
      <c r="L106" s="113"/>
      <c r="M106" s="113"/>
      <c r="N106" s="50">
        <f>N107</f>
        <v>0</v>
      </c>
      <c r="O106" s="50">
        <f t="shared" ref="O106:Y106" si="14">O107</f>
        <v>0</v>
      </c>
      <c r="P106" s="50">
        <f t="shared" si="14"/>
        <v>0</v>
      </c>
      <c r="Q106" s="50">
        <f t="shared" si="14"/>
        <v>0</v>
      </c>
      <c r="R106" s="50">
        <f t="shared" si="14"/>
        <v>0</v>
      </c>
      <c r="S106" s="50">
        <f t="shared" si="14"/>
        <v>0</v>
      </c>
      <c r="T106" s="50">
        <f t="shared" si="14"/>
        <v>0</v>
      </c>
      <c r="U106" s="50">
        <f t="shared" si="14"/>
        <v>0</v>
      </c>
      <c r="V106" s="50">
        <f t="shared" si="14"/>
        <v>0</v>
      </c>
      <c r="W106" s="50">
        <f t="shared" si="14"/>
        <v>0</v>
      </c>
      <c r="X106" s="50">
        <f t="shared" si="14"/>
        <v>0</v>
      </c>
      <c r="Y106" s="50">
        <f t="shared" si="14"/>
        <v>7422.33</v>
      </c>
      <c r="Z106" s="45">
        <f>SUM(N106:Y106)</f>
        <v>7422.33</v>
      </c>
      <c r="AA106" s="50"/>
      <c r="AB106" s="50"/>
      <c r="AC106" s="50"/>
      <c r="AD106" s="51"/>
    </row>
    <row r="107" spans="4:32" ht="26.25" hidden="1" customHeight="1" x14ac:dyDescent="0.2">
      <c r="D107" s="30"/>
      <c r="E107" s="30" t="s">
        <v>21</v>
      </c>
      <c r="F107" s="30" t="s">
        <v>36</v>
      </c>
      <c r="G107" s="30" t="s">
        <v>25</v>
      </c>
      <c r="H107" s="30" t="s">
        <v>21</v>
      </c>
      <c r="I107" s="111" t="s">
        <v>133</v>
      </c>
      <c r="J107" s="111"/>
      <c r="K107" s="111"/>
      <c r="L107" s="111"/>
      <c r="M107" s="111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>
        <v>7422.33</v>
      </c>
      <c r="Z107" s="32">
        <f>SUM(N107:Y107)</f>
        <v>7422.33</v>
      </c>
      <c r="AA107" s="67"/>
      <c r="AB107" s="41"/>
      <c r="AC107" s="41"/>
      <c r="AD107" s="42"/>
      <c r="AE107" s="17"/>
      <c r="AF107" s="18"/>
    </row>
    <row r="108" spans="4:32" ht="26.25" hidden="1" customHeight="1" x14ac:dyDescent="0.2">
      <c r="D108" s="30"/>
      <c r="E108" s="60" t="s">
        <v>21</v>
      </c>
      <c r="F108" s="60" t="s">
        <v>36</v>
      </c>
      <c r="G108" s="60" t="s">
        <v>29</v>
      </c>
      <c r="H108" s="60"/>
      <c r="I108" s="113" t="s">
        <v>134</v>
      </c>
      <c r="J108" s="113"/>
      <c r="K108" s="113"/>
      <c r="L108" s="113"/>
      <c r="M108" s="113"/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/>
      <c r="U108" s="50"/>
      <c r="V108" s="50"/>
      <c r="W108" s="61"/>
      <c r="X108" s="61"/>
      <c r="Y108" s="61"/>
      <c r="Z108" s="45">
        <v>0</v>
      </c>
      <c r="AA108" s="50"/>
      <c r="AB108" s="41"/>
      <c r="AC108" s="41"/>
      <c r="AD108" s="51"/>
    </row>
    <row r="109" spans="4:32" ht="26.25" hidden="1" customHeight="1" x14ac:dyDescent="0.2">
      <c r="D109" s="30"/>
      <c r="E109" s="30" t="s">
        <v>21</v>
      </c>
      <c r="F109" s="30" t="s">
        <v>36</v>
      </c>
      <c r="G109" s="30" t="s">
        <v>29</v>
      </c>
      <c r="H109" s="30" t="s">
        <v>21</v>
      </c>
      <c r="I109" s="111" t="s">
        <v>135</v>
      </c>
      <c r="J109" s="111"/>
      <c r="K109" s="111"/>
      <c r="L109" s="111"/>
      <c r="M109" s="111"/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/>
      <c r="U109" s="39"/>
      <c r="V109" s="39"/>
      <c r="W109" s="68"/>
      <c r="X109" s="68"/>
      <c r="Y109" s="68"/>
      <c r="Z109" s="45">
        <v>0</v>
      </c>
      <c r="AA109" s="67"/>
      <c r="AB109" s="41"/>
      <c r="AC109" s="67"/>
      <c r="AD109" s="42"/>
    </row>
    <row r="110" spans="4:32" ht="26.25" hidden="1" customHeight="1" x14ac:dyDescent="0.2">
      <c r="D110" s="30"/>
      <c r="E110" s="30" t="s">
        <v>21</v>
      </c>
      <c r="F110" s="30" t="s">
        <v>36</v>
      </c>
      <c r="G110" s="30" t="s">
        <v>29</v>
      </c>
      <c r="H110" s="30" t="s">
        <v>25</v>
      </c>
      <c r="I110" s="111" t="s">
        <v>136</v>
      </c>
      <c r="J110" s="111"/>
      <c r="K110" s="111"/>
      <c r="L110" s="111"/>
      <c r="M110" s="111"/>
      <c r="N110" s="43">
        <v>0</v>
      </c>
      <c r="O110" s="43">
        <v>0</v>
      </c>
      <c r="P110" s="43">
        <v>0</v>
      </c>
      <c r="Q110" s="43">
        <v>0</v>
      </c>
      <c r="R110" s="43">
        <v>0</v>
      </c>
      <c r="S110" s="43">
        <v>0</v>
      </c>
      <c r="T110" s="43"/>
      <c r="U110" s="43"/>
      <c r="V110" s="43"/>
      <c r="W110" s="44"/>
      <c r="X110" s="44"/>
      <c r="Y110" s="44"/>
      <c r="Z110" s="45">
        <v>0</v>
      </c>
      <c r="AA110" s="41"/>
      <c r="AB110" s="41"/>
      <c r="AC110" s="41"/>
      <c r="AD110" s="34"/>
    </row>
    <row r="111" spans="4:32" ht="26.25" hidden="1" customHeight="1" x14ac:dyDescent="0.2">
      <c r="D111" s="30"/>
      <c r="E111" s="60" t="s">
        <v>21</v>
      </c>
      <c r="F111" s="60" t="s">
        <v>36</v>
      </c>
      <c r="G111" s="60" t="s">
        <v>32</v>
      </c>
      <c r="H111" s="60"/>
      <c r="I111" s="113" t="s">
        <v>137</v>
      </c>
      <c r="J111" s="113"/>
      <c r="K111" s="113"/>
      <c r="L111" s="113"/>
      <c r="M111" s="113"/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0">
        <v>0</v>
      </c>
      <c r="AA111" s="50"/>
      <c r="AB111" s="50"/>
      <c r="AC111" s="50"/>
      <c r="AD111" s="51"/>
    </row>
    <row r="112" spans="4:32" ht="26.25" hidden="1" customHeight="1" x14ac:dyDescent="0.2">
      <c r="D112" s="30"/>
      <c r="E112" s="30" t="s">
        <v>21</v>
      </c>
      <c r="F112" s="30" t="s">
        <v>36</v>
      </c>
      <c r="G112" s="30" t="s">
        <v>32</v>
      </c>
      <c r="H112" s="30" t="s">
        <v>21</v>
      </c>
      <c r="I112" s="111" t="s">
        <v>137</v>
      </c>
      <c r="J112" s="111"/>
      <c r="K112" s="111"/>
      <c r="L112" s="111"/>
      <c r="M112" s="111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32">
        <v>0</v>
      </c>
      <c r="AA112" s="70"/>
      <c r="AB112" s="41"/>
      <c r="AC112" s="41"/>
      <c r="AD112" s="42"/>
    </row>
    <row r="113" spans="4:30" ht="26.25" hidden="1" customHeight="1" x14ac:dyDescent="0.2">
      <c r="D113" s="30"/>
      <c r="E113" s="60" t="s">
        <v>21</v>
      </c>
      <c r="F113" s="60" t="s">
        <v>36</v>
      </c>
      <c r="G113" s="60" t="s">
        <v>34</v>
      </c>
      <c r="H113" s="60"/>
      <c r="I113" s="113" t="s">
        <v>138</v>
      </c>
      <c r="J113" s="113"/>
      <c r="K113" s="113"/>
      <c r="L113" s="113"/>
      <c r="M113" s="113"/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/>
      <c r="U113" s="50"/>
      <c r="V113" s="50"/>
      <c r="W113" s="61"/>
      <c r="X113" s="61"/>
      <c r="Y113" s="61"/>
      <c r="Z113" s="45">
        <v>0</v>
      </c>
      <c r="AA113" s="50"/>
      <c r="AB113" s="50"/>
      <c r="AC113" s="50"/>
      <c r="AD113" s="49"/>
    </row>
    <row r="114" spans="4:30" ht="26.25" hidden="1" customHeight="1" x14ac:dyDescent="0.2">
      <c r="D114" s="30"/>
      <c r="E114" s="60" t="s">
        <v>21</v>
      </c>
      <c r="F114" s="60" t="s">
        <v>36</v>
      </c>
      <c r="G114" s="60" t="s">
        <v>36</v>
      </c>
      <c r="H114" s="60"/>
      <c r="I114" s="113" t="s">
        <v>139</v>
      </c>
      <c r="J114" s="113"/>
      <c r="K114" s="113"/>
      <c r="L114" s="113"/>
      <c r="M114" s="113"/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/>
      <c r="U114" s="50"/>
      <c r="V114" s="50"/>
      <c r="W114" s="61"/>
      <c r="X114" s="61"/>
      <c r="Y114" s="61"/>
      <c r="Z114" s="45">
        <v>0</v>
      </c>
      <c r="AA114" s="50"/>
      <c r="AB114" s="50"/>
      <c r="AC114" s="50"/>
      <c r="AD114" s="49"/>
    </row>
    <row r="115" spans="4:30" ht="26.25" hidden="1" customHeight="1" x14ac:dyDescent="0.2">
      <c r="D115" s="30"/>
      <c r="E115" s="60" t="s">
        <v>21</v>
      </c>
      <c r="F115" s="60" t="s">
        <v>36</v>
      </c>
      <c r="G115" s="60" t="s">
        <v>38</v>
      </c>
      <c r="H115" s="60"/>
      <c r="I115" s="113" t="s">
        <v>140</v>
      </c>
      <c r="J115" s="113"/>
      <c r="K115" s="113"/>
      <c r="L115" s="113"/>
      <c r="M115" s="113"/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/>
      <c r="U115" s="50"/>
      <c r="V115" s="50"/>
      <c r="W115" s="61"/>
      <c r="X115" s="61"/>
      <c r="Y115" s="61"/>
      <c r="Z115" s="45">
        <v>0</v>
      </c>
      <c r="AA115" s="50"/>
      <c r="AB115" s="50"/>
      <c r="AC115" s="50"/>
      <c r="AD115" s="49"/>
    </row>
    <row r="116" spans="4:30" ht="26.25" hidden="1" customHeight="1" x14ac:dyDescent="0.2">
      <c r="D116" s="30"/>
      <c r="E116" s="60" t="s">
        <v>21</v>
      </c>
      <c r="F116" s="60" t="s">
        <v>36</v>
      </c>
      <c r="G116" s="60" t="s">
        <v>75</v>
      </c>
      <c r="H116" s="60"/>
      <c r="I116" s="113" t="s">
        <v>141</v>
      </c>
      <c r="J116" s="113"/>
      <c r="K116" s="113"/>
      <c r="L116" s="113"/>
      <c r="M116" s="113"/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/>
      <c r="U116" s="50"/>
      <c r="V116" s="50"/>
      <c r="W116" s="61"/>
      <c r="X116" s="61"/>
      <c r="Y116" s="61"/>
      <c r="Z116" s="45">
        <v>0</v>
      </c>
      <c r="AA116" s="50"/>
      <c r="AB116" s="50"/>
      <c r="AC116" s="50"/>
      <c r="AD116" s="66"/>
    </row>
    <row r="117" spans="4:30" ht="26.25" hidden="1" customHeight="1" x14ac:dyDescent="0.2">
      <c r="D117" s="30"/>
      <c r="E117" s="30" t="s">
        <v>21</v>
      </c>
      <c r="F117" s="30" t="s">
        <v>36</v>
      </c>
      <c r="G117" s="30" t="s">
        <v>75</v>
      </c>
      <c r="H117" s="30" t="s">
        <v>21</v>
      </c>
      <c r="I117" s="111" t="s">
        <v>40</v>
      </c>
      <c r="J117" s="111"/>
      <c r="K117" s="111"/>
      <c r="L117" s="111"/>
      <c r="M117" s="111"/>
      <c r="N117" s="69">
        <v>0</v>
      </c>
      <c r="O117" s="71">
        <v>0</v>
      </c>
      <c r="P117" s="71">
        <v>0</v>
      </c>
      <c r="Q117" s="69">
        <v>0</v>
      </c>
      <c r="R117" s="71">
        <v>0</v>
      </c>
      <c r="S117" s="71">
        <v>0</v>
      </c>
      <c r="T117" s="71"/>
      <c r="U117" s="71"/>
      <c r="V117" s="71"/>
      <c r="W117" s="72"/>
      <c r="X117" s="72"/>
      <c r="Y117" s="72"/>
      <c r="Z117" s="45">
        <v>0</v>
      </c>
      <c r="AA117" s="70"/>
      <c r="AB117" s="70"/>
      <c r="AC117" s="70"/>
      <c r="AD117" s="73"/>
    </row>
    <row r="118" spans="4:30" ht="26.25" hidden="1" customHeight="1" x14ac:dyDescent="0.2">
      <c r="D118" s="30"/>
      <c r="E118" s="30" t="s">
        <v>21</v>
      </c>
      <c r="F118" s="30" t="s">
        <v>36</v>
      </c>
      <c r="G118" s="30" t="s">
        <v>75</v>
      </c>
      <c r="H118" s="30" t="s">
        <v>25</v>
      </c>
      <c r="I118" s="111" t="s">
        <v>41</v>
      </c>
      <c r="J118" s="111"/>
      <c r="K118" s="111"/>
      <c r="L118" s="111"/>
      <c r="M118" s="111"/>
      <c r="N118" s="69">
        <v>0</v>
      </c>
      <c r="O118" s="71">
        <v>0</v>
      </c>
      <c r="P118" s="71">
        <v>0</v>
      </c>
      <c r="Q118" s="69">
        <v>0</v>
      </c>
      <c r="R118" s="71">
        <v>0</v>
      </c>
      <c r="S118" s="71">
        <v>0</v>
      </c>
      <c r="T118" s="71"/>
      <c r="U118" s="71"/>
      <c r="V118" s="71"/>
      <c r="W118" s="72"/>
      <c r="X118" s="72"/>
      <c r="Y118" s="72"/>
      <c r="Z118" s="45">
        <v>0</v>
      </c>
      <c r="AA118" s="70"/>
      <c r="AB118" s="70"/>
      <c r="AC118" s="70"/>
      <c r="AD118" s="73"/>
    </row>
    <row r="119" spans="4:30" ht="26.25" hidden="1" customHeight="1" x14ac:dyDescent="0.2">
      <c r="D119" s="30"/>
      <c r="E119" s="30" t="s">
        <v>21</v>
      </c>
      <c r="F119" s="30" t="s">
        <v>36</v>
      </c>
      <c r="G119" s="30" t="s">
        <v>75</v>
      </c>
      <c r="H119" s="30" t="s">
        <v>29</v>
      </c>
      <c r="I119" s="111" t="s">
        <v>61</v>
      </c>
      <c r="J119" s="111"/>
      <c r="K119" s="111"/>
      <c r="L119" s="111"/>
      <c r="M119" s="111"/>
      <c r="N119" s="69">
        <v>0</v>
      </c>
      <c r="O119" s="71">
        <v>0</v>
      </c>
      <c r="P119" s="71">
        <v>0</v>
      </c>
      <c r="Q119" s="69">
        <v>0</v>
      </c>
      <c r="R119" s="71">
        <v>0</v>
      </c>
      <c r="S119" s="71">
        <v>0</v>
      </c>
      <c r="T119" s="71"/>
      <c r="U119" s="71"/>
      <c r="V119" s="71"/>
      <c r="W119" s="72"/>
      <c r="X119" s="72"/>
      <c r="Y119" s="72"/>
      <c r="Z119" s="45">
        <v>0</v>
      </c>
      <c r="AA119" s="70"/>
      <c r="AB119" s="70"/>
      <c r="AC119" s="70"/>
      <c r="AD119" s="73"/>
    </row>
    <row r="120" spans="4:30" ht="26.25" hidden="1" customHeight="1" x14ac:dyDescent="0.2">
      <c r="D120" s="30"/>
      <c r="E120" s="30" t="s">
        <v>21</v>
      </c>
      <c r="F120" s="30" t="s">
        <v>36</v>
      </c>
      <c r="G120" s="30" t="s">
        <v>75</v>
      </c>
      <c r="H120" s="30" t="s">
        <v>32</v>
      </c>
      <c r="I120" s="111" t="s">
        <v>43</v>
      </c>
      <c r="J120" s="111"/>
      <c r="K120" s="111"/>
      <c r="L120" s="111"/>
      <c r="M120" s="111"/>
      <c r="N120" s="69">
        <v>0</v>
      </c>
      <c r="O120" s="71">
        <v>0</v>
      </c>
      <c r="P120" s="71">
        <v>0</v>
      </c>
      <c r="Q120" s="69">
        <v>0</v>
      </c>
      <c r="R120" s="71">
        <v>0</v>
      </c>
      <c r="S120" s="71">
        <v>0</v>
      </c>
      <c r="T120" s="71"/>
      <c r="U120" s="71"/>
      <c r="V120" s="71"/>
      <c r="W120" s="72"/>
      <c r="X120" s="72"/>
      <c r="Y120" s="72"/>
      <c r="Z120" s="45">
        <v>0</v>
      </c>
      <c r="AA120" s="70"/>
      <c r="AB120" s="70"/>
      <c r="AC120" s="70"/>
      <c r="AD120" s="73"/>
    </row>
    <row r="121" spans="4:30" ht="26.25" hidden="1" customHeight="1" x14ac:dyDescent="0.2">
      <c r="D121" s="30"/>
      <c r="E121" s="60" t="s">
        <v>21</v>
      </c>
      <c r="F121" s="60" t="s">
        <v>36</v>
      </c>
      <c r="G121" s="60" t="s">
        <v>44</v>
      </c>
      <c r="H121" s="60"/>
      <c r="I121" s="113" t="s">
        <v>142</v>
      </c>
      <c r="J121" s="113"/>
      <c r="K121" s="113"/>
      <c r="L121" s="113"/>
      <c r="M121" s="113"/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0">
        <v>0</v>
      </c>
      <c r="Y121" s="50">
        <v>0</v>
      </c>
      <c r="Z121" s="50">
        <v>0</v>
      </c>
      <c r="AA121" s="50"/>
      <c r="AB121" s="50"/>
      <c r="AC121" s="50"/>
      <c r="AD121" s="63"/>
    </row>
    <row r="122" spans="4:30" ht="26.25" hidden="1" customHeight="1" x14ac:dyDescent="0.2">
      <c r="D122" s="30"/>
      <c r="E122" s="30" t="s">
        <v>21</v>
      </c>
      <c r="F122" s="30" t="s">
        <v>36</v>
      </c>
      <c r="G122" s="30" t="s">
        <v>44</v>
      </c>
      <c r="H122" s="30" t="s">
        <v>21</v>
      </c>
      <c r="I122" s="111" t="s">
        <v>143</v>
      </c>
      <c r="J122" s="111"/>
      <c r="K122" s="111"/>
      <c r="L122" s="111"/>
      <c r="M122" s="111"/>
      <c r="N122" s="69">
        <v>0</v>
      </c>
      <c r="O122" s="71">
        <v>0</v>
      </c>
      <c r="P122" s="71">
        <v>0</v>
      </c>
      <c r="Q122" s="69">
        <v>0</v>
      </c>
      <c r="R122" s="71">
        <v>0</v>
      </c>
      <c r="S122" s="71">
        <v>0</v>
      </c>
      <c r="T122" s="71"/>
      <c r="U122" s="71"/>
      <c r="V122" s="71"/>
      <c r="W122" s="72"/>
      <c r="X122" s="72"/>
      <c r="Y122" s="72"/>
      <c r="Z122" s="45">
        <v>0</v>
      </c>
      <c r="AA122" s="70"/>
      <c r="AB122" s="70"/>
      <c r="AC122" s="70"/>
      <c r="AD122" s="73"/>
    </row>
    <row r="123" spans="4:30" ht="26.25" hidden="1" customHeight="1" x14ac:dyDescent="0.2">
      <c r="D123" s="30"/>
      <c r="E123" s="30" t="s">
        <v>21</v>
      </c>
      <c r="F123" s="30" t="s">
        <v>36</v>
      </c>
      <c r="G123" s="30" t="s">
        <v>44</v>
      </c>
      <c r="H123" s="30" t="s">
        <v>25</v>
      </c>
      <c r="I123" s="111" t="s">
        <v>144</v>
      </c>
      <c r="J123" s="111"/>
      <c r="K123" s="111"/>
      <c r="L123" s="111"/>
      <c r="M123" s="111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32">
        <v>0</v>
      </c>
      <c r="AA123" s="70"/>
      <c r="AB123" s="41"/>
      <c r="AC123" s="41"/>
      <c r="AD123" s="73"/>
    </row>
    <row r="124" spans="4:30" ht="26.25" hidden="1" customHeight="1" x14ac:dyDescent="0.2">
      <c r="D124" s="30"/>
      <c r="E124" s="30" t="s">
        <v>21</v>
      </c>
      <c r="F124" s="30" t="s">
        <v>36</v>
      </c>
      <c r="G124" s="30" t="s">
        <v>44</v>
      </c>
      <c r="H124" s="30" t="s">
        <v>29</v>
      </c>
      <c r="I124" s="111" t="s">
        <v>145</v>
      </c>
      <c r="J124" s="111"/>
      <c r="K124" s="111"/>
      <c r="L124" s="111"/>
      <c r="M124" s="111"/>
      <c r="N124" s="69">
        <v>0</v>
      </c>
      <c r="O124" s="71">
        <v>0</v>
      </c>
      <c r="P124" s="71">
        <v>0</v>
      </c>
      <c r="Q124" s="69">
        <v>0</v>
      </c>
      <c r="R124" s="71">
        <v>0</v>
      </c>
      <c r="S124" s="71">
        <v>0</v>
      </c>
      <c r="T124" s="71"/>
      <c r="U124" s="71"/>
      <c r="V124" s="71"/>
      <c r="W124" s="72"/>
      <c r="X124" s="72"/>
      <c r="Y124" s="72"/>
      <c r="Z124" s="57">
        <v>0</v>
      </c>
      <c r="AA124" s="70"/>
      <c r="AB124" s="70"/>
      <c r="AC124" s="70"/>
      <c r="AD124" s="73"/>
    </row>
    <row r="125" spans="4:30" ht="26.25" hidden="1" customHeight="1" x14ac:dyDescent="0.2">
      <c r="D125" s="30"/>
      <c r="E125" s="27" t="s">
        <v>21</v>
      </c>
      <c r="F125" s="27" t="s">
        <v>38</v>
      </c>
      <c r="G125" s="27"/>
      <c r="H125" s="27"/>
      <c r="I125" s="114" t="s">
        <v>146</v>
      </c>
      <c r="J125" s="114"/>
      <c r="K125" s="114"/>
      <c r="L125" s="114"/>
      <c r="M125" s="114"/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/>
      <c r="U125" s="53"/>
      <c r="V125" s="53"/>
      <c r="W125" s="54"/>
      <c r="X125" s="54"/>
      <c r="Y125" s="54"/>
      <c r="Z125" s="74">
        <v>0</v>
      </c>
      <c r="AA125" s="53"/>
      <c r="AB125" s="53"/>
      <c r="AC125" s="53"/>
      <c r="AD125" s="56"/>
    </row>
    <row r="126" spans="4:30" ht="26.25" hidden="1" customHeight="1" x14ac:dyDescent="0.2">
      <c r="D126" s="30"/>
      <c r="E126" s="60" t="s">
        <v>21</v>
      </c>
      <c r="F126" s="60" t="s">
        <v>38</v>
      </c>
      <c r="G126" s="60" t="s">
        <v>21</v>
      </c>
      <c r="H126" s="60"/>
      <c r="I126" s="113" t="s">
        <v>147</v>
      </c>
      <c r="J126" s="113"/>
      <c r="K126" s="113"/>
      <c r="L126" s="113"/>
      <c r="M126" s="113"/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/>
      <c r="U126" s="50"/>
      <c r="V126" s="50"/>
      <c r="W126" s="61"/>
      <c r="X126" s="61"/>
      <c r="Y126" s="61"/>
      <c r="Z126" s="74">
        <v>0</v>
      </c>
      <c r="AA126" s="50"/>
      <c r="AB126" s="50"/>
      <c r="AC126" s="50"/>
      <c r="AD126" s="66"/>
    </row>
    <row r="127" spans="4:30" ht="26.25" hidden="1" customHeight="1" x14ac:dyDescent="0.2">
      <c r="D127" s="30"/>
      <c r="E127" s="60" t="s">
        <v>21</v>
      </c>
      <c r="F127" s="60" t="s">
        <v>38</v>
      </c>
      <c r="G127" s="60" t="s">
        <v>25</v>
      </c>
      <c r="H127" s="60"/>
      <c r="I127" s="113" t="s">
        <v>148</v>
      </c>
      <c r="J127" s="113"/>
      <c r="K127" s="113"/>
      <c r="L127" s="113"/>
      <c r="M127" s="113"/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/>
      <c r="U127" s="50"/>
      <c r="V127" s="50"/>
      <c r="W127" s="61"/>
      <c r="X127" s="61"/>
      <c r="Y127" s="61"/>
      <c r="Z127" s="74">
        <v>0</v>
      </c>
      <c r="AA127" s="50"/>
      <c r="AB127" s="50"/>
      <c r="AC127" s="50"/>
      <c r="AD127" s="66"/>
    </row>
    <row r="128" spans="4:30" ht="26.25" hidden="1" customHeight="1" x14ac:dyDescent="0.2">
      <c r="D128" s="30"/>
      <c r="E128" s="60" t="s">
        <v>21</v>
      </c>
      <c r="F128" s="60" t="s">
        <v>38</v>
      </c>
      <c r="G128" s="60" t="s">
        <v>29</v>
      </c>
      <c r="H128" s="60"/>
      <c r="I128" s="113" t="s">
        <v>149</v>
      </c>
      <c r="J128" s="113"/>
      <c r="K128" s="113"/>
      <c r="L128" s="113"/>
      <c r="M128" s="113"/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/>
      <c r="U128" s="50"/>
      <c r="V128" s="50"/>
      <c r="W128" s="61"/>
      <c r="X128" s="61"/>
      <c r="Y128" s="61"/>
      <c r="Z128" s="74">
        <v>0</v>
      </c>
      <c r="AA128" s="50"/>
      <c r="AB128" s="50"/>
      <c r="AC128" s="50"/>
      <c r="AD128" s="63"/>
    </row>
    <row r="129" spans="4:30" ht="26.25" hidden="1" customHeight="1" x14ac:dyDescent="0.2">
      <c r="D129" s="30"/>
      <c r="E129" s="30" t="s">
        <v>21</v>
      </c>
      <c r="F129" s="30" t="s">
        <v>38</v>
      </c>
      <c r="G129" s="30" t="s">
        <v>29</v>
      </c>
      <c r="H129" s="30" t="s">
        <v>21</v>
      </c>
      <c r="I129" s="111" t="s">
        <v>150</v>
      </c>
      <c r="J129" s="111"/>
      <c r="K129" s="111"/>
      <c r="L129" s="111"/>
      <c r="M129" s="111"/>
      <c r="N129" s="69">
        <v>0</v>
      </c>
      <c r="O129" s="71">
        <v>0</v>
      </c>
      <c r="P129" s="71">
        <v>0</v>
      </c>
      <c r="Q129" s="69">
        <v>0</v>
      </c>
      <c r="R129" s="71">
        <v>0</v>
      </c>
      <c r="S129" s="71">
        <v>0</v>
      </c>
      <c r="T129" s="71"/>
      <c r="U129" s="71"/>
      <c r="V129" s="71"/>
      <c r="W129" s="72"/>
      <c r="X129" s="72"/>
      <c r="Y129" s="72"/>
      <c r="Z129" s="74">
        <v>0</v>
      </c>
      <c r="AA129" s="70"/>
      <c r="AB129" s="70"/>
      <c r="AC129" s="70"/>
      <c r="AD129" s="73"/>
    </row>
    <row r="130" spans="4:30" ht="26.25" hidden="1" customHeight="1" x14ac:dyDescent="0.2">
      <c r="D130" s="30"/>
      <c r="E130" s="30" t="s">
        <v>21</v>
      </c>
      <c r="F130" s="30" t="s">
        <v>38</v>
      </c>
      <c r="G130" s="30" t="s">
        <v>29</v>
      </c>
      <c r="H130" s="30" t="s">
        <v>25</v>
      </c>
      <c r="I130" s="111" t="s">
        <v>151</v>
      </c>
      <c r="J130" s="111"/>
      <c r="K130" s="111"/>
      <c r="L130" s="111"/>
      <c r="M130" s="111"/>
      <c r="N130" s="69">
        <v>0</v>
      </c>
      <c r="O130" s="71">
        <v>0</v>
      </c>
      <c r="P130" s="71">
        <v>0</v>
      </c>
      <c r="Q130" s="69">
        <v>0</v>
      </c>
      <c r="R130" s="71">
        <v>0</v>
      </c>
      <c r="S130" s="71">
        <v>0</v>
      </c>
      <c r="T130" s="71"/>
      <c r="U130" s="71"/>
      <c r="V130" s="71"/>
      <c r="W130" s="72"/>
      <c r="X130" s="72"/>
      <c r="Y130" s="72"/>
      <c r="Z130" s="74">
        <v>0</v>
      </c>
      <c r="AA130" s="70"/>
      <c r="AB130" s="70"/>
      <c r="AC130" s="70"/>
      <c r="AD130" s="73"/>
    </row>
    <row r="131" spans="4:30" ht="26.25" hidden="1" customHeight="1" x14ac:dyDescent="0.2">
      <c r="D131" s="30"/>
      <c r="E131" s="30" t="s">
        <v>21</v>
      </c>
      <c r="F131" s="30" t="s">
        <v>38</v>
      </c>
      <c r="G131" s="30" t="s">
        <v>29</v>
      </c>
      <c r="H131" s="30" t="s">
        <v>29</v>
      </c>
      <c r="I131" s="111" t="s">
        <v>152</v>
      </c>
      <c r="J131" s="111"/>
      <c r="K131" s="111"/>
      <c r="L131" s="111"/>
      <c r="M131" s="111"/>
      <c r="N131" s="69">
        <v>0</v>
      </c>
      <c r="O131" s="71">
        <v>0</v>
      </c>
      <c r="P131" s="71">
        <v>0</v>
      </c>
      <c r="Q131" s="69">
        <v>0</v>
      </c>
      <c r="R131" s="71">
        <v>0</v>
      </c>
      <c r="S131" s="71">
        <v>0</v>
      </c>
      <c r="T131" s="71"/>
      <c r="U131" s="71"/>
      <c r="V131" s="71"/>
      <c r="W131" s="72"/>
      <c r="X131" s="72"/>
      <c r="Y131" s="72"/>
      <c r="Z131" s="74">
        <v>0</v>
      </c>
      <c r="AA131" s="70"/>
      <c r="AB131" s="70"/>
      <c r="AC131" s="70"/>
      <c r="AD131" s="73"/>
    </row>
    <row r="132" spans="4:30" ht="26.25" hidden="1" customHeight="1" x14ac:dyDescent="0.2">
      <c r="D132" s="30"/>
      <c r="E132" s="30" t="s">
        <v>21</v>
      </c>
      <c r="F132" s="30" t="s">
        <v>38</v>
      </c>
      <c r="G132" s="30" t="s">
        <v>29</v>
      </c>
      <c r="H132" s="30" t="s">
        <v>32</v>
      </c>
      <c r="I132" s="111" t="s">
        <v>153</v>
      </c>
      <c r="J132" s="111"/>
      <c r="K132" s="111"/>
      <c r="L132" s="111"/>
      <c r="M132" s="111"/>
      <c r="N132" s="69">
        <v>0</v>
      </c>
      <c r="O132" s="71">
        <v>0</v>
      </c>
      <c r="P132" s="71">
        <v>0</v>
      </c>
      <c r="Q132" s="69">
        <v>0</v>
      </c>
      <c r="R132" s="71">
        <v>0</v>
      </c>
      <c r="S132" s="71">
        <v>0</v>
      </c>
      <c r="T132" s="71"/>
      <c r="U132" s="71"/>
      <c r="V132" s="71"/>
      <c r="W132" s="72"/>
      <c r="X132" s="72"/>
      <c r="Y132" s="72"/>
      <c r="Z132" s="74">
        <v>0</v>
      </c>
      <c r="AA132" s="70"/>
      <c r="AB132" s="70"/>
      <c r="AC132" s="70"/>
      <c r="AD132" s="73"/>
    </row>
    <row r="133" spans="4:30" ht="26.25" hidden="1" customHeight="1" x14ac:dyDescent="0.2">
      <c r="D133" s="30"/>
      <c r="E133" s="30" t="s">
        <v>21</v>
      </c>
      <c r="F133" s="30" t="s">
        <v>38</v>
      </c>
      <c r="G133" s="30" t="s">
        <v>29</v>
      </c>
      <c r="H133" s="30" t="s">
        <v>34</v>
      </c>
      <c r="I133" s="111" t="s">
        <v>154</v>
      </c>
      <c r="J133" s="111"/>
      <c r="K133" s="111"/>
      <c r="L133" s="111"/>
      <c r="M133" s="111"/>
      <c r="N133" s="69">
        <v>0</v>
      </c>
      <c r="O133" s="71">
        <v>0</v>
      </c>
      <c r="P133" s="71">
        <v>0</v>
      </c>
      <c r="Q133" s="69">
        <v>0</v>
      </c>
      <c r="R133" s="71">
        <v>0</v>
      </c>
      <c r="S133" s="71">
        <v>0</v>
      </c>
      <c r="T133" s="71"/>
      <c r="U133" s="71"/>
      <c r="V133" s="71"/>
      <c r="W133" s="72"/>
      <c r="X133" s="72"/>
      <c r="Y133" s="72"/>
      <c r="Z133" s="74">
        <v>0</v>
      </c>
      <c r="AA133" s="70"/>
      <c r="AB133" s="70"/>
      <c r="AC133" s="70"/>
      <c r="AD133" s="73"/>
    </row>
    <row r="134" spans="4:30" ht="26.25" hidden="1" customHeight="1" x14ac:dyDescent="0.2">
      <c r="D134" s="30"/>
      <c r="E134" s="30" t="s">
        <v>21</v>
      </c>
      <c r="F134" s="30" t="s">
        <v>38</v>
      </c>
      <c r="G134" s="30" t="s">
        <v>29</v>
      </c>
      <c r="H134" s="30" t="s">
        <v>36</v>
      </c>
      <c r="I134" s="111" t="s">
        <v>155</v>
      </c>
      <c r="J134" s="111"/>
      <c r="K134" s="111"/>
      <c r="L134" s="111"/>
      <c r="M134" s="111"/>
      <c r="N134" s="69">
        <v>0</v>
      </c>
      <c r="O134" s="71">
        <v>0</v>
      </c>
      <c r="P134" s="71">
        <v>0</v>
      </c>
      <c r="Q134" s="69">
        <v>0</v>
      </c>
      <c r="R134" s="71">
        <v>0</v>
      </c>
      <c r="S134" s="71">
        <v>0</v>
      </c>
      <c r="T134" s="71"/>
      <c r="U134" s="71"/>
      <c r="V134" s="71"/>
      <c r="W134" s="72"/>
      <c r="X134" s="72"/>
      <c r="Y134" s="72"/>
      <c r="Z134" s="74">
        <v>0</v>
      </c>
      <c r="AA134" s="70"/>
      <c r="AB134" s="70"/>
      <c r="AC134" s="70"/>
      <c r="AD134" s="73"/>
    </row>
    <row r="135" spans="4:30" ht="26.25" hidden="1" customHeight="1" x14ac:dyDescent="0.2">
      <c r="D135" s="30"/>
      <c r="E135" s="30" t="s">
        <v>21</v>
      </c>
      <c r="F135" s="30" t="s">
        <v>38</v>
      </c>
      <c r="G135" s="30" t="s">
        <v>29</v>
      </c>
      <c r="H135" s="30" t="s">
        <v>38</v>
      </c>
      <c r="I135" s="111" t="s">
        <v>156</v>
      </c>
      <c r="J135" s="111"/>
      <c r="K135" s="111"/>
      <c r="L135" s="111"/>
      <c r="M135" s="111"/>
      <c r="N135" s="69">
        <v>0</v>
      </c>
      <c r="O135" s="71">
        <v>0</v>
      </c>
      <c r="P135" s="71">
        <v>0</v>
      </c>
      <c r="Q135" s="69">
        <v>0</v>
      </c>
      <c r="R135" s="71">
        <v>0</v>
      </c>
      <c r="S135" s="71">
        <v>0</v>
      </c>
      <c r="T135" s="71"/>
      <c r="U135" s="71"/>
      <c r="V135" s="71"/>
      <c r="W135" s="72"/>
      <c r="X135" s="72"/>
      <c r="Y135" s="72"/>
      <c r="Z135" s="74">
        <v>0</v>
      </c>
      <c r="AA135" s="70"/>
      <c r="AB135" s="70"/>
      <c r="AC135" s="70"/>
      <c r="AD135" s="73"/>
    </row>
    <row r="136" spans="4:30" ht="26.25" hidden="1" customHeight="1" x14ac:dyDescent="0.2">
      <c r="D136" s="30"/>
      <c r="E136" s="30" t="s">
        <v>21</v>
      </c>
      <c r="F136" s="30" t="s">
        <v>38</v>
      </c>
      <c r="G136" s="30" t="s">
        <v>29</v>
      </c>
      <c r="H136" s="30" t="s">
        <v>75</v>
      </c>
      <c r="I136" s="111" t="s">
        <v>157</v>
      </c>
      <c r="J136" s="111"/>
      <c r="K136" s="111"/>
      <c r="L136" s="111"/>
      <c r="M136" s="111"/>
      <c r="N136" s="69">
        <v>0</v>
      </c>
      <c r="O136" s="71">
        <v>0</v>
      </c>
      <c r="P136" s="71">
        <v>0</v>
      </c>
      <c r="Q136" s="69">
        <v>0</v>
      </c>
      <c r="R136" s="71">
        <v>0</v>
      </c>
      <c r="S136" s="71">
        <v>0</v>
      </c>
      <c r="T136" s="71"/>
      <c r="U136" s="71"/>
      <c r="V136" s="71"/>
      <c r="W136" s="72"/>
      <c r="X136" s="72"/>
      <c r="Y136" s="72"/>
      <c r="Z136" s="74">
        <v>0</v>
      </c>
      <c r="AA136" s="70"/>
      <c r="AB136" s="70"/>
      <c r="AC136" s="70"/>
      <c r="AD136" s="73"/>
    </row>
    <row r="137" spans="4:30" ht="26.25" hidden="1" customHeight="1" x14ac:dyDescent="0.2">
      <c r="D137" s="30"/>
      <c r="E137" s="30" t="s">
        <v>21</v>
      </c>
      <c r="F137" s="30" t="s">
        <v>38</v>
      </c>
      <c r="G137" s="30" t="s">
        <v>29</v>
      </c>
      <c r="H137" s="30" t="s">
        <v>44</v>
      </c>
      <c r="I137" s="111" t="s">
        <v>158</v>
      </c>
      <c r="J137" s="111"/>
      <c r="K137" s="111"/>
      <c r="L137" s="111"/>
      <c r="M137" s="111"/>
      <c r="N137" s="69">
        <v>0</v>
      </c>
      <c r="O137" s="71">
        <v>0</v>
      </c>
      <c r="P137" s="71">
        <v>0</v>
      </c>
      <c r="Q137" s="69">
        <v>0</v>
      </c>
      <c r="R137" s="71">
        <v>0</v>
      </c>
      <c r="S137" s="71">
        <v>0</v>
      </c>
      <c r="T137" s="71"/>
      <c r="U137" s="71"/>
      <c r="V137" s="71"/>
      <c r="W137" s="72"/>
      <c r="X137" s="72"/>
      <c r="Y137" s="72"/>
      <c r="Z137" s="74">
        <v>0</v>
      </c>
      <c r="AA137" s="70"/>
      <c r="AB137" s="70"/>
      <c r="AC137" s="70"/>
      <c r="AD137" s="73"/>
    </row>
    <row r="138" spans="4:30" ht="26.25" hidden="1" customHeight="1" x14ac:dyDescent="0.2">
      <c r="D138" s="30"/>
      <c r="E138" s="30" t="s">
        <v>21</v>
      </c>
      <c r="F138" s="30" t="s">
        <v>38</v>
      </c>
      <c r="G138" s="30" t="s">
        <v>29</v>
      </c>
      <c r="H138" s="30" t="s">
        <v>78</v>
      </c>
      <c r="I138" s="111" t="s">
        <v>159</v>
      </c>
      <c r="J138" s="111"/>
      <c r="K138" s="111"/>
      <c r="L138" s="111"/>
      <c r="M138" s="111"/>
      <c r="N138" s="69">
        <v>0</v>
      </c>
      <c r="O138" s="71">
        <v>0</v>
      </c>
      <c r="P138" s="71">
        <v>0</v>
      </c>
      <c r="Q138" s="69">
        <v>0</v>
      </c>
      <c r="R138" s="71">
        <v>0</v>
      </c>
      <c r="S138" s="71">
        <v>0</v>
      </c>
      <c r="T138" s="71"/>
      <c r="U138" s="71"/>
      <c r="V138" s="71"/>
      <c r="W138" s="72"/>
      <c r="X138" s="72"/>
      <c r="Y138" s="72"/>
      <c r="Z138" s="74">
        <v>0</v>
      </c>
      <c r="AA138" s="70"/>
      <c r="AB138" s="70"/>
      <c r="AC138" s="70"/>
      <c r="AD138" s="73"/>
    </row>
    <row r="139" spans="4:30" ht="26.25" hidden="1" customHeight="1" x14ac:dyDescent="0.2">
      <c r="D139" s="30"/>
      <c r="E139" s="30" t="s">
        <v>21</v>
      </c>
      <c r="F139" s="30" t="s">
        <v>38</v>
      </c>
      <c r="G139" s="30" t="s">
        <v>29</v>
      </c>
      <c r="H139" s="30" t="s">
        <v>80</v>
      </c>
      <c r="I139" s="111" t="s">
        <v>160</v>
      </c>
      <c r="J139" s="111"/>
      <c r="K139" s="111"/>
      <c r="L139" s="111"/>
      <c r="M139" s="111"/>
      <c r="N139" s="69">
        <v>0</v>
      </c>
      <c r="O139" s="71">
        <v>0</v>
      </c>
      <c r="P139" s="71">
        <v>0</v>
      </c>
      <c r="Q139" s="69">
        <v>0</v>
      </c>
      <c r="R139" s="71">
        <v>0</v>
      </c>
      <c r="S139" s="71">
        <v>0</v>
      </c>
      <c r="T139" s="71"/>
      <c r="U139" s="71"/>
      <c r="V139" s="71"/>
      <c r="W139" s="72"/>
      <c r="X139" s="72"/>
      <c r="Y139" s="72"/>
      <c r="Z139" s="74">
        <v>0</v>
      </c>
      <c r="AA139" s="70"/>
      <c r="AB139" s="70"/>
      <c r="AC139" s="70"/>
      <c r="AD139" s="73"/>
    </row>
    <row r="140" spans="4:30" ht="26.25" hidden="1" customHeight="1" x14ac:dyDescent="0.2">
      <c r="D140" s="30"/>
      <c r="E140" s="30" t="s">
        <v>21</v>
      </c>
      <c r="F140" s="30" t="s">
        <v>38</v>
      </c>
      <c r="G140" s="30" t="s">
        <v>29</v>
      </c>
      <c r="H140" s="30" t="s">
        <v>82</v>
      </c>
      <c r="I140" s="111" t="s">
        <v>161</v>
      </c>
      <c r="J140" s="111"/>
      <c r="K140" s="111"/>
      <c r="L140" s="111"/>
      <c r="M140" s="111"/>
      <c r="N140" s="69">
        <v>0</v>
      </c>
      <c r="O140" s="71">
        <v>0</v>
      </c>
      <c r="P140" s="71">
        <v>0</v>
      </c>
      <c r="Q140" s="69">
        <v>0</v>
      </c>
      <c r="R140" s="71">
        <v>0</v>
      </c>
      <c r="S140" s="71">
        <v>0</v>
      </c>
      <c r="T140" s="71"/>
      <c r="U140" s="71"/>
      <c r="V140" s="71"/>
      <c r="W140" s="72"/>
      <c r="X140" s="72"/>
      <c r="Y140" s="72"/>
      <c r="Z140" s="74">
        <v>0</v>
      </c>
      <c r="AA140" s="70"/>
      <c r="AB140" s="70"/>
      <c r="AC140" s="70"/>
      <c r="AD140" s="73"/>
    </row>
    <row r="141" spans="4:30" ht="26.25" hidden="1" customHeight="1" x14ac:dyDescent="0.2">
      <c r="D141" s="30"/>
      <c r="E141" s="30" t="s">
        <v>21</v>
      </c>
      <c r="F141" s="30" t="s">
        <v>38</v>
      </c>
      <c r="G141" s="30" t="s">
        <v>29</v>
      </c>
      <c r="H141" s="30" t="s">
        <v>84</v>
      </c>
      <c r="I141" s="111" t="s">
        <v>162</v>
      </c>
      <c r="J141" s="111"/>
      <c r="K141" s="111"/>
      <c r="L141" s="111"/>
      <c r="M141" s="111"/>
      <c r="N141" s="69">
        <v>0</v>
      </c>
      <c r="O141" s="71">
        <v>0</v>
      </c>
      <c r="P141" s="71">
        <v>0</v>
      </c>
      <c r="Q141" s="69">
        <v>0</v>
      </c>
      <c r="R141" s="71">
        <v>0</v>
      </c>
      <c r="S141" s="71">
        <v>0</v>
      </c>
      <c r="T141" s="71"/>
      <c r="U141" s="71"/>
      <c r="V141" s="71"/>
      <c r="W141" s="72"/>
      <c r="X141" s="72"/>
      <c r="Y141" s="72"/>
      <c r="Z141" s="74">
        <v>0</v>
      </c>
      <c r="AA141" s="70"/>
      <c r="AB141" s="70"/>
      <c r="AC141" s="70"/>
      <c r="AD141" s="73"/>
    </row>
    <row r="142" spans="4:30" ht="26.25" hidden="1" customHeight="1" x14ac:dyDescent="0.2">
      <c r="D142" s="30"/>
      <c r="E142" s="30" t="s">
        <v>21</v>
      </c>
      <c r="F142" s="30" t="s">
        <v>38</v>
      </c>
      <c r="G142" s="30" t="s">
        <v>29</v>
      </c>
      <c r="H142" s="30" t="s">
        <v>86</v>
      </c>
      <c r="I142" s="111" t="s">
        <v>163</v>
      </c>
      <c r="J142" s="111"/>
      <c r="K142" s="111"/>
      <c r="L142" s="111"/>
      <c r="M142" s="111"/>
      <c r="N142" s="69">
        <v>0</v>
      </c>
      <c r="O142" s="71">
        <v>0</v>
      </c>
      <c r="P142" s="71">
        <v>0</v>
      </c>
      <c r="Q142" s="69">
        <v>0</v>
      </c>
      <c r="R142" s="71">
        <v>0</v>
      </c>
      <c r="S142" s="71">
        <v>0</v>
      </c>
      <c r="T142" s="71"/>
      <c r="U142" s="71"/>
      <c r="V142" s="71"/>
      <c r="W142" s="72"/>
      <c r="X142" s="72"/>
      <c r="Y142" s="72"/>
      <c r="Z142" s="74">
        <v>0</v>
      </c>
      <c r="AA142" s="70"/>
      <c r="AB142" s="70"/>
      <c r="AC142" s="70"/>
      <c r="AD142" s="73"/>
    </row>
    <row r="143" spans="4:30" ht="26.25" hidden="1" customHeight="1" x14ac:dyDescent="0.2">
      <c r="D143" s="30"/>
      <c r="E143" s="30" t="s">
        <v>21</v>
      </c>
      <c r="F143" s="30" t="s">
        <v>38</v>
      </c>
      <c r="G143" s="30" t="s">
        <v>29</v>
      </c>
      <c r="H143" s="30" t="s">
        <v>88</v>
      </c>
      <c r="I143" s="111" t="s">
        <v>164</v>
      </c>
      <c r="J143" s="111"/>
      <c r="K143" s="111"/>
      <c r="L143" s="111"/>
      <c r="M143" s="111"/>
      <c r="N143" s="69">
        <v>0</v>
      </c>
      <c r="O143" s="71">
        <v>0</v>
      </c>
      <c r="P143" s="71">
        <v>0</v>
      </c>
      <c r="Q143" s="69">
        <v>0</v>
      </c>
      <c r="R143" s="71">
        <v>0</v>
      </c>
      <c r="S143" s="71">
        <v>0</v>
      </c>
      <c r="T143" s="71"/>
      <c r="U143" s="71"/>
      <c r="V143" s="71"/>
      <c r="W143" s="72"/>
      <c r="X143" s="72"/>
      <c r="Y143" s="72"/>
      <c r="Z143" s="74">
        <v>0</v>
      </c>
      <c r="AA143" s="70"/>
      <c r="AB143" s="70"/>
      <c r="AC143" s="70"/>
      <c r="AD143" s="73"/>
    </row>
    <row r="144" spans="4:30" ht="26.25" hidden="1" customHeight="1" x14ac:dyDescent="0.2">
      <c r="D144" s="30"/>
      <c r="E144" s="30" t="s">
        <v>21</v>
      </c>
      <c r="F144" s="30" t="s">
        <v>38</v>
      </c>
      <c r="G144" s="30" t="s">
        <v>29</v>
      </c>
      <c r="H144" s="30" t="s">
        <v>90</v>
      </c>
      <c r="I144" s="111" t="s">
        <v>165</v>
      </c>
      <c r="J144" s="111"/>
      <c r="K144" s="111"/>
      <c r="L144" s="111"/>
      <c r="M144" s="111"/>
      <c r="N144" s="69">
        <v>0</v>
      </c>
      <c r="O144" s="71">
        <v>0</v>
      </c>
      <c r="P144" s="71">
        <v>0</v>
      </c>
      <c r="Q144" s="69">
        <v>0</v>
      </c>
      <c r="R144" s="71">
        <v>0</v>
      </c>
      <c r="S144" s="71">
        <v>0</v>
      </c>
      <c r="T144" s="71"/>
      <c r="U144" s="71"/>
      <c r="V144" s="71"/>
      <c r="W144" s="72"/>
      <c r="X144" s="72"/>
      <c r="Y144" s="72"/>
      <c r="Z144" s="74">
        <v>0</v>
      </c>
      <c r="AA144" s="70"/>
      <c r="AB144" s="70"/>
      <c r="AC144" s="70"/>
      <c r="AD144" s="73"/>
    </row>
    <row r="145" spans="4:33" ht="26.25" hidden="1" customHeight="1" x14ac:dyDescent="0.2">
      <c r="D145" s="30"/>
      <c r="E145" s="30" t="s">
        <v>21</v>
      </c>
      <c r="F145" s="30" t="s">
        <v>38</v>
      </c>
      <c r="G145" s="30" t="s">
        <v>29</v>
      </c>
      <c r="H145" s="30" t="s">
        <v>92</v>
      </c>
      <c r="I145" s="111" t="s">
        <v>166</v>
      </c>
      <c r="J145" s="111"/>
      <c r="K145" s="111"/>
      <c r="L145" s="111"/>
      <c r="M145" s="111"/>
      <c r="N145" s="69">
        <v>0</v>
      </c>
      <c r="O145" s="71">
        <v>0</v>
      </c>
      <c r="P145" s="71">
        <v>0</v>
      </c>
      <c r="Q145" s="69">
        <v>0</v>
      </c>
      <c r="R145" s="71">
        <v>0</v>
      </c>
      <c r="S145" s="71">
        <v>0</v>
      </c>
      <c r="T145" s="71"/>
      <c r="U145" s="71"/>
      <c r="V145" s="71"/>
      <c r="W145" s="72"/>
      <c r="X145" s="72"/>
      <c r="Y145" s="72"/>
      <c r="Z145" s="74">
        <v>0</v>
      </c>
      <c r="AA145" s="70"/>
      <c r="AB145" s="70"/>
      <c r="AC145" s="70"/>
      <c r="AD145" s="73"/>
    </row>
    <row r="146" spans="4:33" ht="26.25" hidden="1" customHeight="1" x14ac:dyDescent="0.2">
      <c r="D146" s="30"/>
      <c r="E146" s="30" t="s">
        <v>21</v>
      </c>
      <c r="F146" s="30" t="s">
        <v>38</v>
      </c>
      <c r="G146" s="30" t="s">
        <v>29</v>
      </c>
      <c r="H146" s="30" t="s">
        <v>94</v>
      </c>
      <c r="I146" s="111" t="s">
        <v>167</v>
      </c>
      <c r="J146" s="111"/>
      <c r="K146" s="111"/>
      <c r="L146" s="111"/>
      <c r="M146" s="111"/>
      <c r="N146" s="69">
        <v>0</v>
      </c>
      <c r="O146" s="71">
        <v>0</v>
      </c>
      <c r="P146" s="71">
        <v>0</v>
      </c>
      <c r="Q146" s="69">
        <v>0</v>
      </c>
      <c r="R146" s="71">
        <v>0</v>
      </c>
      <c r="S146" s="71">
        <v>0</v>
      </c>
      <c r="T146" s="71"/>
      <c r="U146" s="71"/>
      <c r="V146" s="71"/>
      <c r="W146" s="72"/>
      <c r="X146" s="72"/>
      <c r="Y146" s="72"/>
      <c r="Z146" s="74">
        <v>0</v>
      </c>
      <c r="AA146" s="70"/>
      <c r="AB146" s="70"/>
      <c r="AC146" s="70"/>
      <c r="AD146" s="73"/>
    </row>
    <row r="147" spans="4:33" ht="26.25" hidden="1" customHeight="1" x14ac:dyDescent="0.2">
      <c r="D147" s="30"/>
      <c r="E147" s="30" t="s">
        <v>21</v>
      </c>
      <c r="F147" s="30" t="s">
        <v>38</v>
      </c>
      <c r="G147" s="30" t="s">
        <v>29</v>
      </c>
      <c r="H147" s="30" t="s">
        <v>96</v>
      </c>
      <c r="I147" s="111" t="s">
        <v>168</v>
      </c>
      <c r="J147" s="111"/>
      <c r="K147" s="111"/>
      <c r="L147" s="111"/>
      <c r="M147" s="111"/>
      <c r="N147" s="69">
        <v>0</v>
      </c>
      <c r="O147" s="71">
        <v>0</v>
      </c>
      <c r="P147" s="71">
        <v>0</v>
      </c>
      <c r="Q147" s="69">
        <v>0</v>
      </c>
      <c r="R147" s="71">
        <v>0</v>
      </c>
      <c r="S147" s="71">
        <v>0</v>
      </c>
      <c r="T147" s="71"/>
      <c r="U147" s="71"/>
      <c r="V147" s="71"/>
      <c r="W147" s="72"/>
      <c r="X147" s="72"/>
      <c r="Y147" s="72"/>
      <c r="Z147" s="74">
        <v>0</v>
      </c>
      <c r="AA147" s="70"/>
      <c r="AB147" s="70"/>
      <c r="AC147" s="70"/>
      <c r="AD147" s="73"/>
    </row>
    <row r="148" spans="4:33" ht="26.25" hidden="1" customHeight="1" x14ac:dyDescent="0.2">
      <c r="D148" s="30"/>
      <c r="E148" s="30" t="s">
        <v>21</v>
      </c>
      <c r="F148" s="30" t="s">
        <v>38</v>
      </c>
      <c r="G148" s="30" t="s">
        <v>29</v>
      </c>
      <c r="H148" s="30" t="s">
        <v>98</v>
      </c>
      <c r="I148" s="111" t="s">
        <v>169</v>
      </c>
      <c r="J148" s="111"/>
      <c r="K148" s="111"/>
      <c r="L148" s="111"/>
      <c r="M148" s="111"/>
      <c r="N148" s="69">
        <v>0</v>
      </c>
      <c r="O148" s="71">
        <v>0</v>
      </c>
      <c r="P148" s="71">
        <v>0</v>
      </c>
      <c r="Q148" s="69">
        <v>0</v>
      </c>
      <c r="R148" s="71">
        <v>0</v>
      </c>
      <c r="S148" s="71">
        <v>0</v>
      </c>
      <c r="T148" s="71"/>
      <c r="U148" s="71"/>
      <c r="V148" s="71"/>
      <c r="W148" s="72"/>
      <c r="X148" s="72"/>
      <c r="Y148" s="72"/>
      <c r="Z148" s="74">
        <v>0</v>
      </c>
      <c r="AA148" s="70"/>
      <c r="AB148" s="70"/>
      <c r="AC148" s="70"/>
      <c r="AD148" s="73"/>
    </row>
    <row r="149" spans="4:33" ht="26.25" hidden="1" customHeight="1" x14ac:dyDescent="0.2">
      <c r="D149" s="30"/>
      <c r="E149" s="60" t="s">
        <v>21</v>
      </c>
      <c r="F149" s="60" t="s">
        <v>38</v>
      </c>
      <c r="G149" s="60" t="s">
        <v>32</v>
      </c>
      <c r="H149" s="60"/>
      <c r="I149" s="113" t="s">
        <v>170</v>
      </c>
      <c r="J149" s="113"/>
      <c r="K149" s="113"/>
      <c r="L149" s="113"/>
      <c r="M149" s="113"/>
      <c r="N149" s="52">
        <v>0</v>
      </c>
      <c r="O149" s="50">
        <v>0</v>
      </c>
      <c r="P149" s="50">
        <v>0</v>
      </c>
      <c r="Q149" s="52">
        <v>0</v>
      </c>
      <c r="R149" s="50">
        <v>0</v>
      </c>
      <c r="S149" s="50">
        <v>0</v>
      </c>
      <c r="T149" s="50"/>
      <c r="U149" s="50"/>
      <c r="V149" s="50"/>
      <c r="W149" s="61"/>
      <c r="X149" s="61"/>
      <c r="Y149" s="61"/>
      <c r="Z149" s="74">
        <v>0</v>
      </c>
      <c r="AA149" s="62"/>
      <c r="AB149" s="62"/>
      <c r="AC149" s="62"/>
      <c r="AD149" s="66"/>
    </row>
    <row r="150" spans="4:33" ht="26.25" hidden="1" customHeight="1" x14ac:dyDescent="0.2">
      <c r="D150" s="30"/>
      <c r="E150" s="27" t="s">
        <v>21</v>
      </c>
      <c r="F150" s="27" t="s">
        <v>44</v>
      </c>
      <c r="G150" s="27"/>
      <c r="H150" s="27"/>
      <c r="I150" s="114" t="s">
        <v>171</v>
      </c>
      <c r="J150" s="114"/>
      <c r="K150" s="114"/>
      <c r="L150" s="114"/>
      <c r="M150" s="114"/>
      <c r="N150" s="53">
        <v>0</v>
      </c>
      <c r="O150" s="53">
        <v>0</v>
      </c>
      <c r="P150" s="53">
        <v>0</v>
      </c>
      <c r="Q150" s="53">
        <v>0</v>
      </c>
      <c r="R150" s="53">
        <v>0</v>
      </c>
      <c r="S150" s="53">
        <v>0</v>
      </c>
      <c r="T150" s="53"/>
      <c r="U150" s="53"/>
      <c r="V150" s="53"/>
      <c r="W150" s="54"/>
      <c r="X150" s="54"/>
      <c r="Y150" s="54"/>
      <c r="Z150" s="74">
        <v>0</v>
      </c>
      <c r="AA150" s="53"/>
      <c r="AB150" s="53"/>
      <c r="AC150" s="53"/>
      <c r="AD150" s="56"/>
    </row>
    <row r="151" spans="4:33" ht="26.25" hidden="1" customHeight="1" x14ac:dyDescent="0.2">
      <c r="D151" s="30"/>
      <c r="E151" s="60" t="s">
        <v>21</v>
      </c>
      <c r="F151" s="60" t="s">
        <v>44</v>
      </c>
      <c r="G151" s="60" t="s">
        <v>21</v>
      </c>
      <c r="H151" s="60"/>
      <c r="I151" s="113" t="s">
        <v>172</v>
      </c>
      <c r="J151" s="113"/>
      <c r="K151" s="113"/>
      <c r="L151" s="113"/>
      <c r="M151" s="113"/>
      <c r="N151" s="52">
        <v>0</v>
      </c>
      <c r="O151" s="50">
        <v>0</v>
      </c>
      <c r="P151" s="50">
        <v>0</v>
      </c>
      <c r="Q151" s="52">
        <v>0</v>
      </c>
      <c r="R151" s="50">
        <v>0</v>
      </c>
      <c r="S151" s="50">
        <v>0</v>
      </c>
      <c r="T151" s="50"/>
      <c r="U151" s="50"/>
      <c r="V151" s="50"/>
      <c r="W151" s="61"/>
      <c r="X151" s="61"/>
      <c r="Y151" s="61"/>
      <c r="Z151" s="74">
        <v>0</v>
      </c>
      <c r="AA151" s="62"/>
      <c r="AB151" s="62"/>
      <c r="AC151" s="62"/>
      <c r="AD151" s="66"/>
    </row>
    <row r="152" spans="4:33" ht="26.25" hidden="1" customHeight="1" x14ac:dyDescent="0.2">
      <c r="D152" s="30"/>
      <c r="E152" s="60" t="s">
        <v>21</v>
      </c>
      <c r="F152" s="60" t="s">
        <v>44</v>
      </c>
      <c r="G152" s="60" t="s">
        <v>25</v>
      </c>
      <c r="H152" s="60"/>
      <c r="I152" s="113" t="s">
        <v>173</v>
      </c>
      <c r="J152" s="113"/>
      <c r="K152" s="113"/>
      <c r="L152" s="113"/>
      <c r="M152" s="113"/>
      <c r="N152" s="52">
        <v>0</v>
      </c>
      <c r="O152" s="50">
        <v>0</v>
      </c>
      <c r="P152" s="50">
        <v>0</v>
      </c>
      <c r="Q152" s="52">
        <v>0</v>
      </c>
      <c r="R152" s="50">
        <v>0</v>
      </c>
      <c r="S152" s="50">
        <v>0</v>
      </c>
      <c r="T152" s="50"/>
      <c r="U152" s="50"/>
      <c r="V152" s="50"/>
      <c r="W152" s="61"/>
      <c r="X152" s="61"/>
      <c r="Y152" s="61"/>
      <c r="Z152" s="74">
        <v>0</v>
      </c>
      <c r="AA152" s="62"/>
      <c r="AB152" s="62"/>
      <c r="AC152" s="62"/>
      <c r="AD152" s="66"/>
    </row>
    <row r="153" spans="4:33" ht="26.25" hidden="1" customHeight="1" x14ac:dyDescent="0.2">
      <c r="D153" s="24"/>
      <c r="E153" s="24" t="s">
        <v>25</v>
      </c>
      <c r="F153" s="24"/>
      <c r="G153" s="24"/>
      <c r="H153" s="24"/>
      <c r="I153" s="115" t="s">
        <v>174</v>
      </c>
      <c r="J153" s="115"/>
      <c r="K153" s="115"/>
      <c r="L153" s="115"/>
      <c r="M153" s="115"/>
      <c r="N153" s="75">
        <v>0</v>
      </c>
      <c r="O153" s="75">
        <v>0</v>
      </c>
      <c r="P153" s="75">
        <v>0</v>
      </c>
      <c r="Q153" s="75">
        <v>0</v>
      </c>
      <c r="R153" s="75">
        <v>0</v>
      </c>
      <c r="S153" s="75">
        <v>0</v>
      </c>
      <c r="T153" s="75">
        <v>0</v>
      </c>
      <c r="U153" s="75">
        <v>0</v>
      </c>
      <c r="V153" s="75">
        <v>0</v>
      </c>
      <c r="W153" s="75">
        <v>0</v>
      </c>
      <c r="X153" s="75">
        <v>0</v>
      </c>
      <c r="Y153" s="75">
        <v>0</v>
      </c>
      <c r="Z153" s="75">
        <v>0</v>
      </c>
      <c r="AA153" s="75"/>
      <c r="AB153" s="75"/>
      <c r="AC153" s="75"/>
      <c r="AD153" s="76"/>
      <c r="AE153" s="18"/>
    </row>
    <row r="154" spans="4:33" ht="26.25" customHeight="1" x14ac:dyDescent="0.2">
      <c r="D154" s="30"/>
      <c r="E154" s="27" t="s">
        <v>25</v>
      </c>
      <c r="F154" s="27" t="s">
        <v>21</v>
      </c>
      <c r="G154" s="27"/>
      <c r="H154" s="27"/>
      <c r="I154" s="114" t="s">
        <v>175</v>
      </c>
      <c r="J154" s="114"/>
      <c r="K154" s="114"/>
      <c r="L154" s="114"/>
      <c r="M154" s="114"/>
      <c r="N154" s="53">
        <f>N155+N174+N183</f>
        <v>6494198</v>
      </c>
      <c r="O154" s="53">
        <f>O155+O174+O183</f>
        <v>6617327</v>
      </c>
      <c r="P154" s="53">
        <f t="shared" ref="P154:Y154" si="15">P155+P174+P183</f>
        <v>5958410</v>
      </c>
      <c r="Q154" s="53">
        <f t="shared" si="15"/>
        <v>6716101</v>
      </c>
      <c r="R154" s="53">
        <f t="shared" si="15"/>
        <v>5999589</v>
      </c>
      <c r="S154" s="53">
        <f t="shared" si="15"/>
        <v>5927450</v>
      </c>
      <c r="T154" s="53">
        <f t="shared" si="15"/>
        <v>5823403</v>
      </c>
      <c r="U154" s="53">
        <f t="shared" si="15"/>
        <v>6040579</v>
      </c>
      <c r="V154" s="53">
        <f t="shared" si="15"/>
        <v>5801887</v>
      </c>
      <c r="W154" s="53">
        <f t="shared" si="15"/>
        <v>5790925</v>
      </c>
      <c r="X154" s="53">
        <f t="shared" si="15"/>
        <v>3295224</v>
      </c>
      <c r="Y154" s="53">
        <f t="shared" si="15"/>
        <v>3684380</v>
      </c>
      <c r="Z154" s="28">
        <f>SUM(N154:Y154)</f>
        <v>68149473</v>
      </c>
      <c r="AA154" s="53"/>
      <c r="AB154" s="53"/>
      <c r="AC154" s="53"/>
      <c r="AD154" s="59"/>
    </row>
    <row r="155" spans="4:33" ht="26.25" customHeight="1" x14ac:dyDescent="0.2">
      <c r="D155" s="30"/>
      <c r="E155" s="60" t="s">
        <v>25</v>
      </c>
      <c r="F155" s="60" t="s">
        <v>21</v>
      </c>
      <c r="G155" s="60" t="s">
        <v>21</v>
      </c>
      <c r="H155" s="60"/>
      <c r="I155" s="113" t="s">
        <v>176</v>
      </c>
      <c r="J155" s="113"/>
      <c r="K155" s="113"/>
      <c r="L155" s="113"/>
      <c r="M155" s="113"/>
      <c r="N155" s="77">
        <f>SUM(N156:N173)</f>
        <v>2535894</v>
      </c>
      <c r="O155" s="77">
        <f>SUM(O156:O173)</f>
        <v>3005868</v>
      </c>
      <c r="P155" s="77">
        <f t="shared" ref="P155:Y155" si="16">SUM(P156:P173)</f>
        <v>2346951</v>
      </c>
      <c r="Q155" s="77">
        <f t="shared" si="16"/>
        <v>3104642</v>
      </c>
      <c r="R155" s="77">
        <f t="shared" si="16"/>
        <v>2388130</v>
      </c>
      <c r="S155" s="77">
        <f t="shared" si="16"/>
        <v>2315991</v>
      </c>
      <c r="T155" s="77">
        <f t="shared" si="16"/>
        <v>2211944</v>
      </c>
      <c r="U155" s="77">
        <f t="shared" si="16"/>
        <v>2429120</v>
      </c>
      <c r="V155" s="77">
        <f t="shared" si="16"/>
        <v>2190428</v>
      </c>
      <c r="W155" s="77">
        <f t="shared" si="16"/>
        <v>2179463</v>
      </c>
      <c r="X155" s="77">
        <f t="shared" si="16"/>
        <v>2226242</v>
      </c>
      <c r="Y155" s="77">
        <f t="shared" si="16"/>
        <v>2615396</v>
      </c>
      <c r="Z155" s="50">
        <f>SUM(Z156:Z173)</f>
        <v>29550069</v>
      </c>
      <c r="AA155" s="62"/>
      <c r="AB155" s="62"/>
      <c r="AC155" s="62"/>
      <c r="AD155" s="78"/>
      <c r="AE155" s="79"/>
      <c r="AF155" s="80"/>
      <c r="AG155" s="18"/>
    </row>
    <row r="156" spans="4:33" ht="26.25" customHeight="1" x14ac:dyDescent="0.2">
      <c r="D156" s="30"/>
      <c r="E156" s="30" t="s">
        <v>25</v>
      </c>
      <c r="F156" s="30" t="s">
        <v>21</v>
      </c>
      <c r="G156" s="30" t="s">
        <v>21</v>
      </c>
      <c r="H156" s="30" t="s">
        <v>21</v>
      </c>
      <c r="I156" s="111" t="s">
        <v>177</v>
      </c>
      <c r="J156" s="111"/>
      <c r="K156" s="111"/>
      <c r="L156" s="111"/>
      <c r="M156" s="116"/>
      <c r="N156" s="81">
        <v>2535894</v>
      </c>
      <c r="O156" s="81">
        <v>3005868</v>
      </c>
      <c r="P156" s="81">
        <v>2346951</v>
      </c>
      <c r="Q156" s="81">
        <v>3104642</v>
      </c>
      <c r="R156" s="81">
        <v>2388130</v>
      </c>
      <c r="S156" s="81">
        <v>2315991</v>
      </c>
      <c r="T156" s="81">
        <v>2211944</v>
      </c>
      <c r="U156" s="81">
        <v>2429120</v>
      </c>
      <c r="V156" s="81">
        <v>2190428</v>
      </c>
      <c r="W156" s="81">
        <v>2179463</v>
      </c>
      <c r="X156" s="81">
        <v>2226242</v>
      </c>
      <c r="Y156" s="81">
        <v>2615396</v>
      </c>
      <c r="Z156" s="83">
        <f t="shared" ref="Z156:Z168" si="17">SUM(N156:Y156)</f>
        <v>29550069</v>
      </c>
      <c r="AA156" s="84"/>
      <c r="AB156" s="41"/>
      <c r="AC156" s="41"/>
      <c r="AD156" s="85"/>
      <c r="AE156" s="17"/>
      <c r="AF156" s="18"/>
      <c r="AG156" s="17"/>
    </row>
    <row r="157" spans="4:33" ht="26.25" hidden="1" customHeight="1" x14ac:dyDescent="0.2">
      <c r="D157" s="30"/>
      <c r="E157" s="30" t="s">
        <v>25</v>
      </c>
      <c r="F157" s="30" t="s">
        <v>21</v>
      </c>
      <c r="G157" s="30" t="s">
        <v>21</v>
      </c>
      <c r="H157" s="30" t="s">
        <v>25</v>
      </c>
      <c r="I157" s="111" t="s">
        <v>178</v>
      </c>
      <c r="J157" s="111"/>
      <c r="K157" s="111"/>
      <c r="L157" s="111"/>
      <c r="M157" s="116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3">
        <f t="shared" si="17"/>
        <v>0</v>
      </c>
      <c r="AA157" s="84"/>
      <c r="AB157" s="41"/>
      <c r="AC157" s="41"/>
      <c r="AD157" s="85"/>
      <c r="AE157" s="17"/>
      <c r="AF157" s="18"/>
      <c r="AG157" s="17"/>
    </row>
    <row r="158" spans="4:33" ht="26.25" hidden="1" customHeight="1" x14ac:dyDescent="0.2">
      <c r="D158" s="30"/>
      <c r="E158" s="30" t="s">
        <v>25</v>
      </c>
      <c r="F158" s="30" t="s">
        <v>21</v>
      </c>
      <c r="G158" s="30" t="s">
        <v>21</v>
      </c>
      <c r="H158" s="30" t="s">
        <v>29</v>
      </c>
      <c r="I158" s="111" t="s">
        <v>179</v>
      </c>
      <c r="J158" s="111"/>
      <c r="K158" s="111"/>
      <c r="L158" s="111"/>
      <c r="M158" s="116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3">
        <f t="shared" si="17"/>
        <v>0</v>
      </c>
      <c r="AA158" s="84"/>
      <c r="AB158" s="41"/>
      <c r="AC158" s="41"/>
      <c r="AD158" s="85"/>
      <c r="AE158" s="17"/>
      <c r="AF158" s="18"/>
      <c r="AG158" s="17"/>
    </row>
    <row r="159" spans="4:33" ht="26.25" hidden="1" customHeight="1" x14ac:dyDescent="0.2">
      <c r="D159" s="30"/>
      <c r="E159" s="30" t="s">
        <v>25</v>
      </c>
      <c r="F159" s="30" t="s">
        <v>21</v>
      </c>
      <c r="G159" s="30" t="s">
        <v>21</v>
      </c>
      <c r="H159" s="30" t="s">
        <v>32</v>
      </c>
      <c r="I159" s="111" t="s">
        <v>180</v>
      </c>
      <c r="J159" s="111"/>
      <c r="K159" s="111"/>
      <c r="L159" s="111"/>
      <c r="M159" s="116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3">
        <f t="shared" si="17"/>
        <v>0</v>
      </c>
      <c r="AA159" s="84"/>
      <c r="AB159" s="41"/>
      <c r="AC159" s="41"/>
      <c r="AD159" s="85"/>
      <c r="AE159" s="17"/>
      <c r="AF159" s="18"/>
      <c r="AG159" s="17"/>
    </row>
    <row r="160" spans="4:33" ht="26.25" hidden="1" customHeight="1" x14ac:dyDescent="0.2">
      <c r="D160" s="30"/>
      <c r="E160" s="30" t="s">
        <v>25</v>
      </c>
      <c r="F160" s="30" t="s">
        <v>21</v>
      </c>
      <c r="G160" s="30" t="s">
        <v>21</v>
      </c>
      <c r="H160" s="30" t="s">
        <v>34</v>
      </c>
      <c r="I160" s="111" t="s">
        <v>181</v>
      </c>
      <c r="J160" s="111"/>
      <c r="K160" s="111"/>
      <c r="L160" s="111"/>
      <c r="M160" s="116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3">
        <f t="shared" si="17"/>
        <v>0</v>
      </c>
      <c r="AA160" s="84"/>
      <c r="AB160" s="41"/>
      <c r="AC160" s="41"/>
      <c r="AD160" s="85"/>
      <c r="AE160" s="17"/>
      <c r="AF160" s="18"/>
      <c r="AG160" s="17"/>
    </row>
    <row r="161" spans="4:33" ht="26.25" hidden="1" customHeight="1" x14ac:dyDescent="0.2">
      <c r="D161" s="30"/>
      <c r="E161" s="30" t="s">
        <v>25</v>
      </c>
      <c r="F161" s="30" t="s">
        <v>21</v>
      </c>
      <c r="G161" s="30" t="s">
        <v>21</v>
      </c>
      <c r="H161" s="30" t="s">
        <v>36</v>
      </c>
      <c r="I161" s="111" t="s">
        <v>182</v>
      </c>
      <c r="J161" s="111"/>
      <c r="K161" s="111"/>
      <c r="L161" s="111"/>
      <c r="M161" s="116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3">
        <f t="shared" si="17"/>
        <v>0</v>
      </c>
      <c r="AA161" s="84"/>
      <c r="AB161" s="41"/>
      <c r="AC161" s="41"/>
      <c r="AD161" s="85"/>
      <c r="AE161" s="17"/>
      <c r="AF161" s="18"/>
      <c r="AG161" s="17"/>
    </row>
    <row r="162" spans="4:33" ht="26.25" hidden="1" customHeight="1" x14ac:dyDescent="0.2">
      <c r="D162" s="30"/>
      <c r="E162" s="30" t="s">
        <v>25</v>
      </c>
      <c r="F162" s="30" t="s">
        <v>21</v>
      </c>
      <c r="G162" s="30" t="s">
        <v>21</v>
      </c>
      <c r="H162" s="30" t="s">
        <v>38</v>
      </c>
      <c r="I162" s="111" t="s">
        <v>183</v>
      </c>
      <c r="J162" s="111"/>
      <c r="K162" s="111"/>
      <c r="L162" s="111"/>
      <c r="M162" s="116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3">
        <f t="shared" si="17"/>
        <v>0</v>
      </c>
      <c r="AA162" s="84"/>
      <c r="AB162" s="84"/>
      <c r="AC162" s="41"/>
      <c r="AD162" s="86"/>
      <c r="AE162" s="17"/>
      <c r="AF162" s="18"/>
      <c r="AG162" s="17"/>
    </row>
    <row r="163" spans="4:33" ht="26.25" hidden="1" customHeight="1" x14ac:dyDescent="0.2">
      <c r="D163" s="30"/>
      <c r="E163" s="30" t="s">
        <v>25</v>
      </c>
      <c r="F163" s="30" t="s">
        <v>21</v>
      </c>
      <c r="G163" s="30" t="s">
        <v>21</v>
      </c>
      <c r="H163" s="30" t="s">
        <v>75</v>
      </c>
      <c r="I163" s="111" t="s">
        <v>184</v>
      </c>
      <c r="J163" s="111"/>
      <c r="K163" s="111"/>
      <c r="L163" s="111"/>
      <c r="M163" s="111"/>
      <c r="N163" s="72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3">
        <f t="shared" si="17"/>
        <v>0</v>
      </c>
      <c r="AA163" s="84"/>
      <c r="AB163" s="41"/>
      <c r="AC163" s="41"/>
      <c r="AD163" s="85"/>
      <c r="AE163" s="17"/>
      <c r="AF163" s="18"/>
      <c r="AG163" s="17"/>
    </row>
    <row r="164" spans="4:33" ht="26.25" hidden="1" customHeight="1" x14ac:dyDescent="0.2">
      <c r="D164" s="30"/>
      <c r="E164" s="30" t="s">
        <v>25</v>
      </c>
      <c r="F164" s="30" t="s">
        <v>21</v>
      </c>
      <c r="G164" s="30" t="s">
        <v>21</v>
      </c>
      <c r="H164" s="30" t="s">
        <v>44</v>
      </c>
      <c r="I164" s="111" t="s">
        <v>185</v>
      </c>
      <c r="J164" s="111"/>
      <c r="K164" s="111"/>
      <c r="L164" s="111"/>
      <c r="M164" s="111"/>
      <c r="N164" s="71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83">
        <f t="shared" si="17"/>
        <v>0</v>
      </c>
      <c r="AA164" s="84"/>
      <c r="AB164" s="41"/>
      <c r="AC164" s="41"/>
      <c r="AD164" s="88"/>
      <c r="AE164" s="17"/>
      <c r="AF164" s="18"/>
      <c r="AG164" s="17"/>
    </row>
    <row r="165" spans="4:33" ht="26.25" hidden="1" customHeight="1" x14ac:dyDescent="0.2">
      <c r="D165" s="30"/>
      <c r="E165" s="30" t="s">
        <v>25</v>
      </c>
      <c r="F165" s="30" t="s">
        <v>21</v>
      </c>
      <c r="G165" s="30" t="s">
        <v>21</v>
      </c>
      <c r="H165" s="30" t="s">
        <v>78</v>
      </c>
      <c r="I165" s="111" t="s">
        <v>186</v>
      </c>
      <c r="J165" s="111"/>
      <c r="K165" s="111"/>
      <c r="L165" s="111"/>
      <c r="M165" s="111"/>
      <c r="N165" s="71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83">
        <f t="shared" si="17"/>
        <v>0</v>
      </c>
      <c r="AA165" s="84"/>
      <c r="AB165" s="41"/>
      <c r="AC165" s="41"/>
      <c r="AD165" s="88"/>
      <c r="AE165" s="17"/>
      <c r="AF165" s="18"/>
      <c r="AG165" s="17"/>
    </row>
    <row r="166" spans="4:33" ht="26.25" hidden="1" customHeight="1" x14ac:dyDescent="0.2">
      <c r="D166" s="30"/>
      <c r="E166" s="30" t="s">
        <v>25</v>
      </c>
      <c r="F166" s="30" t="s">
        <v>21</v>
      </c>
      <c r="G166" s="30" t="s">
        <v>21</v>
      </c>
      <c r="H166" s="30" t="s">
        <v>80</v>
      </c>
      <c r="I166" s="111" t="s">
        <v>187</v>
      </c>
      <c r="J166" s="111"/>
      <c r="K166" s="111"/>
      <c r="L166" s="111"/>
      <c r="M166" s="111"/>
      <c r="N166" s="71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83">
        <f t="shared" si="17"/>
        <v>0</v>
      </c>
      <c r="AA166" s="84"/>
      <c r="AB166" s="41"/>
      <c r="AC166" s="41"/>
      <c r="AD166" s="88"/>
      <c r="AE166" s="17"/>
      <c r="AF166" s="18"/>
      <c r="AG166" s="17"/>
    </row>
    <row r="167" spans="4:33" ht="26.25" hidden="1" customHeight="1" x14ac:dyDescent="0.2">
      <c r="D167" s="30"/>
      <c r="E167" s="30" t="s">
        <v>25</v>
      </c>
      <c r="F167" s="30" t="s">
        <v>21</v>
      </c>
      <c r="G167" s="30" t="s">
        <v>21</v>
      </c>
      <c r="H167" s="30" t="s">
        <v>82</v>
      </c>
      <c r="I167" s="111" t="s">
        <v>188</v>
      </c>
      <c r="J167" s="111"/>
      <c r="K167" s="111"/>
      <c r="L167" s="111"/>
      <c r="M167" s="111"/>
      <c r="N167" s="71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83">
        <f t="shared" si="17"/>
        <v>0</v>
      </c>
      <c r="AA167" s="84"/>
      <c r="AB167" s="41"/>
      <c r="AC167" s="41"/>
      <c r="AD167" s="88"/>
      <c r="AE167" s="17"/>
      <c r="AF167" s="18"/>
      <c r="AG167" s="17"/>
    </row>
    <row r="168" spans="4:33" ht="26.25" hidden="1" customHeight="1" x14ac:dyDescent="0.2">
      <c r="D168" s="30"/>
      <c r="E168" s="30" t="s">
        <v>25</v>
      </c>
      <c r="F168" s="30" t="s">
        <v>21</v>
      </c>
      <c r="G168" s="30" t="s">
        <v>21</v>
      </c>
      <c r="H168" s="30" t="s">
        <v>84</v>
      </c>
      <c r="I168" s="111" t="s">
        <v>189</v>
      </c>
      <c r="J168" s="111"/>
      <c r="K168" s="111"/>
      <c r="L168" s="111"/>
      <c r="M168" s="111"/>
      <c r="N168" s="71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83">
        <f t="shared" si="17"/>
        <v>0</v>
      </c>
      <c r="AA168" s="84"/>
      <c r="AB168" s="84"/>
      <c r="AC168" s="84"/>
      <c r="AD168" s="73"/>
      <c r="AE168" s="17"/>
      <c r="AF168" s="18"/>
      <c r="AG168" s="17"/>
    </row>
    <row r="169" spans="4:33" ht="26.25" hidden="1" customHeight="1" x14ac:dyDescent="0.2">
      <c r="D169" s="30"/>
      <c r="E169" s="30" t="s">
        <v>25</v>
      </c>
      <c r="F169" s="30" t="s">
        <v>21</v>
      </c>
      <c r="G169" s="30" t="s">
        <v>21</v>
      </c>
      <c r="H169" s="30" t="s">
        <v>86</v>
      </c>
      <c r="I169" s="111" t="s">
        <v>190</v>
      </c>
      <c r="J169" s="111"/>
      <c r="K169" s="111"/>
      <c r="L169" s="111"/>
      <c r="M169" s="111"/>
      <c r="N169" s="71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32">
        <v>0</v>
      </c>
      <c r="AA169" s="84"/>
      <c r="AB169" s="41"/>
      <c r="AC169" s="41"/>
      <c r="AD169" s="73"/>
      <c r="AF169" s="18"/>
    </row>
    <row r="170" spans="4:33" ht="26.25" hidden="1" customHeight="1" x14ac:dyDescent="0.2">
      <c r="D170" s="30"/>
      <c r="E170" s="30" t="s">
        <v>25</v>
      </c>
      <c r="F170" s="30" t="s">
        <v>21</v>
      </c>
      <c r="G170" s="30" t="s">
        <v>21</v>
      </c>
      <c r="H170" s="30" t="s">
        <v>88</v>
      </c>
      <c r="I170" s="111" t="s">
        <v>191</v>
      </c>
      <c r="J170" s="111"/>
      <c r="K170" s="111"/>
      <c r="L170" s="111"/>
      <c r="M170" s="111"/>
      <c r="N170" s="71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32">
        <v>0</v>
      </c>
      <c r="AA170" s="84"/>
      <c r="AB170" s="41"/>
      <c r="AC170" s="41"/>
      <c r="AD170" s="73"/>
      <c r="AE170" s="17"/>
      <c r="AF170" s="18"/>
      <c r="AG170" s="18"/>
    </row>
    <row r="171" spans="4:33" ht="26.25" hidden="1" customHeight="1" x14ac:dyDescent="0.2">
      <c r="D171" s="30"/>
      <c r="E171" s="30" t="s">
        <v>25</v>
      </c>
      <c r="F171" s="30" t="s">
        <v>21</v>
      </c>
      <c r="G171" s="30" t="s">
        <v>21</v>
      </c>
      <c r="H171" s="30" t="s">
        <v>90</v>
      </c>
      <c r="I171" s="111" t="s">
        <v>192</v>
      </c>
      <c r="J171" s="111"/>
      <c r="K171" s="111"/>
      <c r="L171" s="111"/>
      <c r="M171" s="111"/>
      <c r="N171" s="69"/>
      <c r="O171" s="69"/>
      <c r="P171" s="69"/>
      <c r="Q171" s="69"/>
      <c r="R171" s="69"/>
      <c r="S171" s="69"/>
      <c r="T171" s="69"/>
      <c r="U171" s="69"/>
      <c r="V171" s="69"/>
      <c r="W171" s="87"/>
      <c r="X171" s="87"/>
      <c r="Y171" s="87"/>
      <c r="Z171" s="32">
        <v>0</v>
      </c>
      <c r="AA171" s="84"/>
      <c r="AB171" s="84"/>
      <c r="AC171" s="84"/>
      <c r="AD171" s="73"/>
    </row>
    <row r="172" spans="4:33" ht="26.25" hidden="1" customHeight="1" x14ac:dyDescent="0.2">
      <c r="D172" s="30"/>
      <c r="E172" s="30" t="s">
        <v>25</v>
      </c>
      <c r="F172" s="30" t="s">
        <v>21</v>
      </c>
      <c r="G172" s="30" t="s">
        <v>21</v>
      </c>
      <c r="H172" s="30" t="s">
        <v>92</v>
      </c>
      <c r="I172" s="111" t="s">
        <v>193</v>
      </c>
      <c r="J172" s="111"/>
      <c r="K172" s="111"/>
      <c r="L172" s="111"/>
      <c r="M172" s="111"/>
      <c r="N172" s="69"/>
      <c r="O172" s="69"/>
      <c r="P172" s="69"/>
      <c r="Q172" s="69"/>
      <c r="R172" s="69"/>
      <c r="S172" s="69"/>
      <c r="T172" s="69"/>
      <c r="U172" s="69"/>
      <c r="V172" s="69"/>
      <c r="W172" s="87"/>
      <c r="X172" s="87"/>
      <c r="Y172" s="87"/>
      <c r="Z172" s="32">
        <v>0</v>
      </c>
      <c r="AA172" s="84"/>
      <c r="AB172" s="84"/>
      <c r="AC172" s="84"/>
      <c r="AD172" s="73"/>
    </row>
    <row r="173" spans="4:33" ht="26.25" hidden="1" customHeight="1" x14ac:dyDescent="0.2">
      <c r="D173" s="30"/>
      <c r="E173" s="30" t="s">
        <v>25</v>
      </c>
      <c r="F173" s="30" t="s">
        <v>21</v>
      </c>
      <c r="G173" s="30" t="s">
        <v>21</v>
      </c>
      <c r="H173" s="30" t="s">
        <v>94</v>
      </c>
      <c r="I173" s="111" t="s">
        <v>194</v>
      </c>
      <c r="J173" s="111"/>
      <c r="K173" s="111"/>
      <c r="L173" s="111"/>
      <c r="M173" s="111"/>
      <c r="N173" s="71">
        <v>0</v>
      </c>
      <c r="O173" s="71">
        <v>0</v>
      </c>
      <c r="P173" s="71">
        <v>0</v>
      </c>
      <c r="Q173" s="71">
        <v>0</v>
      </c>
      <c r="R173" s="71">
        <v>0</v>
      </c>
      <c r="S173" s="71">
        <v>0</v>
      </c>
      <c r="T173" s="89">
        <v>0</v>
      </c>
      <c r="U173" s="71">
        <v>0</v>
      </c>
      <c r="V173" s="71">
        <v>0</v>
      </c>
      <c r="W173" s="72">
        <v>0</v>
      </c>
      <c r="X173" s="72">
        <v>0</v>
      </c>
      <c r="Y173" s="72"/>
      <c r="Z173" s="32">
        <f>SUM(N173:Y173)</f>
        <v>0</v>
      </c>
      <c r="AA173" s="70"/>
      <c r="AB173" s="70"/>
      <c r="AC173" s="70"/>
      <c r="AD173" s="73"/>
    </row>
    <row r="174" spans="4:33" ht="26.25" customHeight="1" x14ac:dyDescent="0.2">
      <c r="D174" s="30"/>
      <c r="E174" s="60" t="s">
        <v>25</v>
      </c>
      <c r="F174" s="60" t="s">
        <v>21</v>
      </c>
      <c r="G174" s="60" t="s">
        <v>25</v>
      </c>
      <c r="H174" s="60"/>
      <c r="I174" s="113" t="s">
        <v>195</v>
      </c>
      <c r="J174" s="113"/>
      <c r="K174" s="113"/>
      <c r="L174" s="113"/>
      <c r="M174" s="113"/>
      <c r="N174" s="50">
        <f>SUM(N175:N182)</f>
        <v>3611459</v>
      </c>
      <c r="O174" s="50">
        <f t="shared" ref="O174:Y174" si="18">SUM(O175:O182)</f>
        <v>3611459</v>
      </c>
      <c r="P174" s="50">
        <f t="shared" si="18"/>
        <v>3611459</v>
      </c>
      <c r="Q174" s="50">
        <f t="shared" si="18"/>
        <v>3611459</v>
      </c>
      <c r="R174" s="50">
        <f t="shared" si="18"/>
        <v>3611459</v>
      </c>
      <c r="S174" s="50">
        <f t="shared" si="18"/>
        <v>3611459</v>
      </c>
      <c r="T174" s="50">
        <f t="shared" si="18"/>
        <v>3611459</v>
      </c>
      <c r="U174" s="50">
        <f t="shared" si="18"/>
        <v>3611459</v>
      </c>
      <c r="V174" s="50">
        <f t="shared" si="18"/>
        <v>3611459</v>
      </c>
      <c r="W174" s="50">
        <f t="shared" si="18"/>
        <v>3611462</v>
      </c>
      <c r="X174" s="50">
        <f t="shared" si="18"/>
        <v>1068982</v>
      </c>
      <c r="Y174" s="50">
        <f t="shared" si="18"/>
        <v>1068984</v>
      </c>
      <c r="Z174" s="45">
        <f>SUM(Z175:Z182)</f>
        <v>38252559</v>
      </c>
      <c r="AA174" s="50"/>
      <c r="AB174" s="50"/>
      <c r="AC174" s="50"/>
      <c r="AD174" s="51"/>
    </row>
    <row r="175" spans="4:33" ht="26.25" customHeight="1" x14ac:dyDescent="0.2">
      <c r="D175" s="30"/>
      <c r="E175" s="30" t="s">
        <v>25</v>
      </c>
      <c r="F175" s="30" t="s">
        <v>21</v>
      </c>
      <c r="G175" s="30" t="s">
        <v>25</v>
      </c>
      <c r="H175" s="30" t="s">
        <v>21</v>
      </c>
      <c r="I175" s="111" t="s">
        <v>196</v>
      </c>
      <c r="J175" s="111"/>
      <c r="K175" s="111"/>
      <c r="L175" s="111"/>
      <c r="M175" s="111"/>
      <c r="N175" s="69">
        <v>2542477</v>
      </c>
      <c r="O175" s="69">
        <v>2542477</v>
      </c>
      <c r="P175" s="69">
        <v>2542477</v>
      </c>
      <c r="Q175" s="69">
        <v>2542477</v>
      </c>
      <c r="R175" s="69">
        <v>2542477</v>
      </c>
      <c r="S175" s="69">
        <v>2542477</v>
      </c>
      <c r="T175" s="69">
        <v>2542477</v>
      </c>
      <c r="U175" s="69">
        <v>2542477</v>
      </c>
      <c r="V175" s="69">
        <v>2542477</v>
      </c>
      <c r="W175" s="69">
        <v>2542480</v>
      </c>
      <c r="X175" s="69"/>
      <c r="Y175" s="69"/>
      <c r="Z175" s="32">
        <f>SUM(N175:Y175)</f>
        <v>25424773</v>
      </c>
      <c r="AA175" s="84"/>
      <c r="AB175" s="84"/>
      <c r="AC175" s="84"/>
      <c r="AD175" s="73"/>
      <c r="AE175" s="17"/>
      <c r="AF175" s="18"/>
    </row>
    <row r="176" spans="4:33" ht="26.25" customHeight="1" x14ac:dyDescent="0.2">
      <c r="D176" s="30"/>
      <c r="E176" s="30" t="s">
        <v>25</v>
      </c>
      <c r="F176" s="30" t="s">
        <v>21</v>
      </c>
      <c r="G176" s="30" t="s">
        <v>25</v>
      </c>
      <c r="H176" s="30" t="s">
        <v>25</v>
      </c>
      <c r="I176" s="111" t="s">
        <v>197</v>
      </c>
      <c r="J176" s="111"/>
      <c r="K176" s="111"/>
      <c r="L176" s="111"/>
      <c r="M176" s="111"/>
      <c r="N176" s="69">
        <v>1068982</v>
      </c>
      <c r="O176" s="69">
        <v>1068982</v>
      </c>
      <c r="P176" s="69">
        <v>1068982</v>
      </c>
      <c r="Q176" s="69">
        <v>1068982</v>
      </c>
      <c r="R176" s="69">
        <v>1068982</v>
      </c>
      <c r="S176" s="69">
        <v>1068982</v>
      </c>
      <c r="T176" s="69">
        <v>1068982</v>
      </c>
      <c r="U176" s="69">
        <v>1068982</v>
      </c>
      <c r="V176" s="69">
        <v>1068982</v>
      </c>
      <c r="W176" s="69">
        <v>1068982</v>
      </c>
      <c r="X176" s="69">
        <v>1068982</v>
      </c>
      <c r="Y176" s="69">
        <v>1068984</v>
      </c>
      <c r="Z176" s="32">
        <f>SUM(N176:Y176)</f>
        <v>12827786</v>
      </c>
      <c r="AA176" s="84"/>
      <c r="AB176" s="84"/>
      <c r="AC176" s="84"/>
      <c r="AD176" s="73"/>
      <c r="AE176" s="17"/>
      <c r="AF176" s="18"/>
    </row>
    <row r="177" spans="4:32" ht="26.25" hidden="1" customHeight="1" x14ac:dyDescent="0.2">
      <c r="D177" s="30"/>
      <c r="E177" s="30" t="s">
        <v>25</v>
      </c>
      <c r="F177" s="30" t="s">
        <v>21</v>
      </c>
      <c r="G177" s="30" t="s">
        <v>25</v>
      </c>
      <c r="H177" s="30" t="s">
        <v>29</v>
      </c>
      <c r="I177" s="111" t="s">
        <v>198</v>
      </c>
      <c r="J177" s="111"/>
      <c r="K177" s="111"/>
      <c r="L177" s="111"/>
      <c r="M177" s="111"/>
      <c r="N177" s="71"/>
      <c r="O177" s="71"/>
      <c r="P177" s="71"/>
      <c r="Q177" s="71"/>
      <c r="R177" s="71"/>
      <c r="S177" s="71"/>
      <c r="T177" s="71"/>
      <c r="U177" s="71"/>
      <c r="V177" s="71"/>
      <c r="W177" s="72"/>
      <c r="X177" s="72"/>
      <c r="Y177" s="72"/>
      <c r="Z177" s="32">
        <v>0</v>
      </c>
      <c r="AA177" s="70"/>
      <c r="AB177" s="70"/>
      <c r="AC177" s="70"/>
      <c r="AD177" s="73"/>
      <c r="AF177" s="18"/>
    </row>
    <row r="178" spans="4:32" ht="26.25" hidden="1" customHeight="1" x14ac:dyDescent="0.2">
      <c r="D178" s="30"/>
      <c r="E178" s="30" t="s">
        <v>25</v>
      </c>
      <c r="F178" s="30" t="s">
        <v>21</v>
      </c>
      <c r="G178" s="30" t="s">
        <v>25</v>
      </c>
      <c r="H178" s="30" t="s">
        <v>32</v>
      </c>
      <c r="I178" s="111" t="s">
        <v>199</v>
      </c>
      <c r="J178" s="111"/>
      <c r="K178" s="111"/>
      <c r="L178" s="111"/>
      <c r="M178" s="111"/>
      <c r="N178" s="71"/>
      <c r="O178" s="71"/>
      <c r="P178" s="71"/>
      <c r="Q178" s="71"/>
      <c r="R178" s="71"/>
      <c r="S178" s="71"/>
      <c r="T178" s="71"/>
      <c r="U178" s="71"/>
      <c r="V178" s="71"/>
      <c r="W178" s="72"/>
      <c r="X178" s="72"/>
      <c r="Y178" s="72"/>
      <c r="Z178" s="32">
        <v>0</v>
      </c>
      <c r="AA178" s="70"/>
      <c r="AB178" s="70"/>
      <c r="AC178" s="70"/>
      <c r="AD178" s="73"/>
      <c r="AF178" s="18"/>
    </row>
    <row r="179" spans="4:32" ht="26.25" hidden="1" customHeight="1" x14ac:dyDescent="0.2">
      <c r="D179" s="30"/>
      <c r="E179" s="30" t="s">
        <v>25</v>
      </c>
      <c r="F179" s="30" t="s">
        <v>21</v>
      </c>
      <c r="G179" s="30" t="s">
        <v>25</v>
      </c>
      <c r="H179" s="30" t="s">
        <v>34</v>
      </c>
      <c r="I179" s="111" t="s">
        <v>200</v>
      </c>
      <c r="J179" s="111"/>
      <c r="K179" s="111"/>
      <c r="L179" s="111"/>
      <c r="M179" s="111"/>
      <c r="N179" s="71"/>
      <c r="O179" s="71"/>
      <c r="P179" s="71"/>
      <c r="Q179" s="71"/>
      <c r="R179" s="71"/>
      <c r="S179" s="71"/>
      <c r="T179" s="71"/>
      <c r="U179" s="71"/>
      <c r="V179" s="71"/>
      <c r="W179" s="72"/>
      <c r="X179" s="72"/>
      <c r="Y179" s="72"/>
      <c r="Z179" s="32">
        <v>0</v>
      </c>
      <c r="AA179" s="70"/>
      <c r="AB179" s="70"/>
      <c r="AC179" s="70"/>
      <c r="AD179" s="73"/>
      <c r="AF179" s="18"/>
    </row>
    <row r="180" spans="4:32" ht="26.25" hidden="1" customHeight="1" x14ac:dyDescent="0.2">
      <c r="D180" s="30"/>
      <c r="E180" s="30" t="s">
        <v>25</v>
      </c>
      <c r="F180" s="30" t="s">
        <v>21</v>
      </c>
      <c r="G180" s="30" t="s">
        <v>25</v>
      </c>
      <c r="H180" s="30" t="s">
        <v>36</v>
      </c>
      <c r="I180" s="111" t="s">
        <v>201</v>
      </c>
      <c r="J180" s="111"/>
      <c r="K180" s="111"/>
      <c r="L180" s="111"/>
      <c r="M180" s="111"/>
      <c r="N180" s="71"/>
      <c r="O180" s="71"/>
      <c r="P180" s="71"/>
      <c r="Q180" s="71"/>
      <c r="R180" s="71"/>
      <c r="S180" s="71"/>
      <c r="T180" s="71"/>
      <c r="U180" s="71"/>
      <c r="V180" s="71"/>
      <c r="W180" s="72"/>
      <c r="X180" s="72"/>
      <c r="Y180" s="72"/>
      <c r="Z180" s="32">
        <v>0</v>
      </c>
      <c r="AA180" s="70"/>
      <c r="AB180" s="70"/>
      <c r="AC180" s="70"/>
      <c r="AD180" s="73"/>
      <c r="AF180" s="18"/>
    </row>
    <row r="181" spans="4:32" ht="26.25" hidden="1" customHeight="1" x14ac:dyDescent="0.2">
      <c r="D181" s="30"/>
      <c r="E181" s="30" t="s">
        <v>25</v>
      </c>
      <c r="F181" s="30" t="s">
        <v>21</v>
      </c>
      <c r="G181" s="30" t="s">
        <v>25</v>
      </c>
      <c r="H181" s="30" t="s">
        <v>38</v>
      </c>
      <c r="I181" s="111" t="s">
        <v>202</v>
      </c>
      <c r="J181" s="111"/>
      <c r="K181" s="111"/>
      <c r="L181" s="111"/>
      <c r="M181" s="111"/>
      <c r="N181" s="71"/>
      <c r="O181" s="71"/>
      <c r="P181" s="71"/>
      <c r="Q181" s="71"/>
      <c r="R181" s="71"/>
      <c r="S181" s="71"/>
      <c r="T181" s="71"/>
      <c r="U181" s="71"/>
      <c r="V181" s="71"/>
      <c r="W181" s="72"/>
      <c r="X181" s="72"/>
      <c r="Y181" s="72"/>
      <c r="Z181" s="32">
        <v>0</v>
      </c>
      <c r="AA181" s="70"/>
      <c r="AB181" s="70"/>
      <c r="AC181" s="70"/>
      <c r="AD181" s="73"/>
      <c r="AF181" s="18"/>
    </row>
    <row r="182" spans="4:32" ht="26.25" hidden="1" customHeight="1" x14ac:dyDescent="0.2">
      <c r="D182" s="30"/>
      <c r="E182" s="30" t="s">
        <v>25</v>
      </c>
      <c r="F182" s="30" t="s">
        <v>21</v>
      </c>
      <c r="G182" s="30" t="s">
        <v>25</v>
      </c>
      <c r="H182" s="30" t="s">
        <v>75</v>
      </c>
      <c r="I182" s="111" t="s">
        <v>203</v>
      </c>
      <c r="J182" s="111"/>
      <c r="K182" s="111"/>
      <c r="L182" s="111"/>
      <c r="M182" s="11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32">
        <f>SUM(N182:Y182)</f>
        <v>0</v>
      </c>
      <c r="AA182" s="70"/>
      <c r="AB182" s="70"/>
      <c r="AC182" s="70"/>
      <c r="AD182" s="73"/>
      <c r="AE182" s="17"/>
      <c r="AF182" s="18"/>
    </row>
    <row r="183" spans="4:32" ht="26.25" customHeight="1" x14ac:dyDescent="0.2">
      <c r="D183" s="30"/>
      <c r="E183" s="60" t="s">
        <v>25</v>
      </c>
      <c r="F183" s="60" t="s">
        <v>21</v>
      </c>
      <c r="G183" s="60" t="s">
        <v>29</v>
      </c>
      <c r="H183" s="60"/>
      <c r="I183" s="113" t="s">
        <v>204</v>
      </c>
      <c r="J183" s="113"/>
      <c r="K183" s="113"/>
      <c r="L183" s="113"/>
      <c r="M183" s="113"/>
      <c r="N183" s="50">
        <f>SUM(N184:N185)</f>
        <v>346845</v>
      </c>
      <c r="O183" s="50">
        <f t="shared" ref="O183:Y183" si="19">SUM(O184:O185)</f>
        <v>0</v>
      </c>
      <c r="P183" s="50">
        <f t="shared" si="19"/>
        <v>0</v>
      </c>
      <c r="Q183" s="50">
        <f t="shared" si="19"/>
        <v>0</v>
      </c>
      <c r="R183" s="50">
        <f t="shared" si="19"/>
        <v>0</v>
      </c>
      <c r="S183" s="50">
        <f t="shared" si="19"/>
        <v>0</v>
      </c>
      <c r="T183" s="50">
        <f t="shared" si="19"/>
        <v>0</v>
      </c>
      <c r="U183" s="50">
        <f t="shared" si="19"/>
        <v>0</v>
      </c>
      <c r="V183" s="50">
        <f t="shared" si="19"/>
        <v>0</v>
      </c>
      <c r="W183" s="50">
        <f t="shared" si="19"/>
        <v>0</v>
      </c>
      <c r="X183" s="50">
        <f t="shared" si="19"/>
        <v>0</v>
      </c>
      <c r="Y183" s="50">
        <f t="shared" si="19"/>
        <v>0</v>
      </c>
      <c r="Z183" s="50">
        <f>SUM(Z184:Z185)</f>
        <v>0</v>
      </c>
      <c r="AA183" s="50"/>
      <c r="AB183" s="50"/>
      <c r="AC183" s="50"/>
      <c r="AD183" s="78"/>
    </row>
    <row r="184" spans="4:32" ht="26.25" hidden="1" customHeight="1" x14ac:dyDescent="0.2">
      <c r="D184" s="30"/>
      <c r="E184" s="30" t="s">
        <v>25</v>
      </c>
      <c r="F184" s="30" t="s">
        <v>21</v>
      </c>
      <c r="G184" s="30" t="s">
        <v>29</v>
      </c>
      <c r="H184" s="30" t="s">
        <v>21</v>
      </c>
      <c r="I184" s="116" t="s">
        <v>205</v>
      </c>
      <c r="J184" s="116"/>
      <c r="K184" s="116"/>
      <c r="L184" s="116"/>
      <c r="M184" s="116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32">
        <v>0</v>
      </c>
      <c r="AA184" s="84"/>
      <c r="AB184" s="41"/>
      <c r="AC184" s="41"/>
      <c r="AD184" s="73"/>
    </row>
    <row r="185" spans="4:32" ht="26.25" customHeight="1" x14ac:dyDescent="0.2">
      <c r="D185" s="30"/>
      <c r="E185" s="30" t="s">
        <v>25</v>
      </c>
      <c r="F185" s="30" t="s">
        <v>21</v>
      </c>
      <c r="G185" s="30" t="s">
        <v>29</v>
      </c>
      <c r="H185" s="30" t="s">
        <v>25</v>
      </c>
      <c r="I185" s="111" t="s">
        <v>206</v>
      </c>
      <c r="J185" s="111"/>
      <c r="K185" s="111"/>
      <c r="L185" s="111"/>
      <c r="M185" s="111"/>
      <c r="N185" s="71">
        <v>346845</v>
      </c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32">
        <v>0</v>
      </c>
      <c r="AA185" s="71"/>
      <c r="AB185" s="71"/>
      <c r="AC185" s="71"/>
      <c r="AD185" s="73"/>
      <c r="AE185" s="17"/>
      <c r="AF185" s="18"/>
    </row>
    <row r="186" spans="4:32" ht="26.25" hidden="1" customHeight="1" x14ac:dyDescent="0.2">
      <c r="D186" s="30"/>
      <c r="E186" s="27" t="s">
        <v>25</v>
      </c>
      <c r="F186" s="27" t="s">
        <v>25</v>
      </c>
      <c r="G186" s="27"/>
      <c r="H186" s="27"/>
      <c r="I186" s="114" t="s">
        <v>207</v>
      </c>
      <c r="J186" s="114"/>
      <c r="K186" s="114"/>
      <c r="L186" s="114"/>
      <c r="M186" s="114"/>
      <c r="N186" s="53">
        <v>0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/>
      <c r="U186" s="53"/>
      <c r="V186" s="53"/>
      <c r="W186" s="54"/>
      <c r="X186" s="54"/>
      <c r="Y186" s="54"/>
      <c r="Z186" s="74">
        <v>0</v>
      </c>
      <c r="AA186" s="53"/>
      <c r="AB186" s="53"/>
      <c r="AC186" s="53"/>
      <c r="AD186" s="64"/>
    </row>
    <row r="187" spans="4:32" ht="26.25" hidden="1" customHeight="1" x14ac:dyDescent="0.2">
      <c r="D187" s="30"/>
      <c r="E187" s="30" t="s">
        <v>25</v>
      </c>
      <c r="F187" s="60" t="s">
        <v>25</v>
      </c>
      <c r="G187" s="60" t="s">
        <v>21</v>
      </c>
      <c r="H187" s="60"/>
      <c r="I187" s="113" t="s">
        <v>208</v>
      </c>
      <c r="J187" s="113"/>
      <c r="K187" s="113"/>
      <c r="L187" s="113"/>
      <c r="M187" s="113"/>
      <c r="N187" s="90">
        <v>0</v>
      </c>
      <c r="O187" s="62">
        <v>0</v>
      </c>
      <c r="P187" s="62">
        <v>0</v>
      </c>
      <c r="Q187" s="90">
        <v>0</v>
      </c>
      <c r="R187" s="62">
        <v>0</v>
      </c>
      <c r="S187" s="62">
        <v>0</v>
      </c>
      <c r="T187" s="62"/>
      <c r="U187" s="62"/>
      <c r="V187" s="62"/>
      <c r="W187" s="91"/>
      <c r="X187" s="91"/>
      <c r="Y187" s="91"/>
      <c r="Z187" s="74">
        <v>0</v>
      </c>
      <c r="AA187" s="62"/>
      <c r="AB187" s="62"/>
      <c r="AC187" s="62"/>
      <c r="AD187" s="66"/>
    </row>
    <row r="188" spans="4:32" ht="26.25" hidden="1" customHeight="1" x14ac:dyDescent="0.2">
      <c r="D188" s="30"/>
      <c r="E188" s="30" t="s">
        <v>25</v>
      </c>
      <c r="F188" s="60" t="s">
        <v>25</v>
      </c>
      <c r="G188" s="60" t="s">
        <v>25</v>
      </c>
      <c r="H188" s="60"/>
      <c r="I188" s="113" t="s">
        <v>209</v>
      </c>
      <c r="J188" s="113"/>
      <c r="K188" s="113"/>
      <c r="L188" s="113"/>
      <c r="M188" s="113"/>
      <c r="N188" s="90">
        <v>0</v>
      </c>
      <c r="O188" s="62">
        <v>0</v>
      </c>
      <c r="P188" s="62">
        <v>0</v>
      </c>
      <c r="Q188" s="90">
        <v>0</v>
      </c>
      <c r="R188" s="62">
        <v>0</v>
      </c>
      <c r="S188" s="62">
        <v>0</v>
      </c>
      <c r="T188" s="62"/>
      <c r="U188" s="62"/>
      <c r="V188" s="62"/>
      <c r="W188" s="91"/>
      <c r="X188" s="91"/>
      <c r="Y188" s="91"/>
      <c r="Z188" s="74">
        <v>0</v>
      </c>
      <c r="AA188" s="62"/>
      <c r="AB188" s="62"/>
      <c r="AC188" s="62"/>
      <c r="AD188" s="66"/>
    </row>
    <row r="189" spans="4:32" ht="26.25" hidden="1" customHeight="1" x14ac:dyDescent="0.2">
      <c r="D189" s="30"/>
      <c r="E189" s="30" t="s">
        <v>25</v>
      </c>
      <c r="F189" s="60" t="s">
        <v>25</v>
      </c>
      <c r="G189" s="60" t="s">
        <v>29</v>
      </c>
      <c r="H189" s="60"/>
      <c r="I189" s="113" t="s">
        <v>210</v>
      </c>
      <c r="J189" s="113"/>
      <c r="K189" s="113"/>
      <c r="L189" s="113"/>
      <c r="M189" s="113"/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/>
      <c r="U189" s="50"/>
      <c r="V189" s="50"/>
      <c r="W189" s="61"/>
      <c r="X189" s="61"/>
      <c r="Y189" s="61"/>
      <c r="Z189" s="74">
        <v>0</v>
      </c>
      <c r="AA189" s="50"/>
      <c r="AB189" s="50"/>
      <c r="AC189" s="50"/>
      <c r="AD189" s="51"/>
    </row>
    <row r="190" spans="4:32" ht="26.25" hidden="1" customHeight="1" x14ac:dyDescent="0.2">
      <c r="D190" s="30"/>
      <c r="E190" s="30" t="s">
        <v>25</v>
      </c>
      <c r="F190" s="30" t="s">
        <v>25</v>
      </c>
      <c r="G190" s="30" t="s">
        <v>29</v>
      </c>
      <c r="H190" s="30" t="s">
        <v>21</v>
      </c>
      <c r="I190" s="111" t="s">
        <v>210</v>
      </c>
      <c r="J190" s="111"/>
      <c r="K190" s="111"/>
      <c r="L190" s="111"/>
      <c r="M190" s="111"/>
      <c r="N190" s="71">
        <v>0</v>
      </c>
      <c r="O190" s="71">
        <v>0</v>
      </c>
      <c r="P190" s="71">
        <v>0</v>
      </c>
      <c r="Q190" s="71">
        <v>0</v>
      </c>
      <c r="R190" s="71">
        <v>0</v>
      </c>
      <c r="S190" s="71">
        <v>0</v>
      </c>
      <c r="T190" s="71"/>
      <c r="U190" s="71"/>
      <c r="V190" s="71"/>
      <c r="W190" s="72"/>
      <c r="X190" s="72"/>
      <c r="Y190" s="72"/>
      <c r="Z190" s="74">
        <v>0</v>
      </c>
      <c r="AA190" s="71"/>
      <c r="AB190" s="71"/>
      <c r="AC190" s="71"/>
      <c r="AD190" s="88"/>
    </row>
    <row r="191" spans="4:32" ht="26.25" hidden="1" customHeight="1" x14ac:dyDescent="0.2">
      <c r="D191" s="30"/>
      <c r="E191" s="30" t="s">
        <v>25</v>
      </c>
      <c r="F191" s="30" t="s">
        <v>25</v>
      </c>
      <c r="G191" s="30" t="s">
        <v>29</v>
      </c>
      <c r="H191" s="30" t="s">
        <v>25</v>
      </c>
      <c r="I191" s="111" t="s">
        <v>211</v>
      </c>
      <c r="J191" s="111"/>
      <c r="K191" s="111"/>
      <c r="L191" s="111"/>
      <c r="M191" s="111"/>
      <c r="N191" s="71">
        <v>0</v>
      </c>
      <c r="O191" s="71">
        <v>0</v>
      </c>
      <c r="P191" s="71">
        <v>0</v>
      </c>
      <c r="Q191" s="71">
        <v>0</v>
      </c>
      <c r="R191" s="71">
        <v>0</v>
      </c>
      <c r="S191" s="71">
        <v>0</v>
      </c>
      <c r="T191" s="71"/>
      <c r="U191" s="71"/>
      <c r="V191" s="71"/>
      <c r="W191" s="72"/>
      <c r="X191" s="72"/>
      <c r="Y191" s="72"/>
      <c r="Z191" s="74">
        <v>0</v>
      </c>
      <c r="AA191" s="71"/>
      <c r="AB191" s="71"/>
      <c r="AC191" s="71"/>
      <c r="AD191" s="73"/>
    </row>
    <row r="192" spans="4:32" ht="26.25" hidden="1" customHeight="1" x14ac:dyDescent="0.2">
      <c r="D192" s="30"/>
      <c r="E192" s="30" t="s">
        <v>25</v>
      </c>
      <c r="F192" s="30" t="s">
        <v>25</v>
      </c>
      <c r="G192" s="30" t="s">
        <v>29</v>
      </c>
      <c r="H192" s="30" t="s">
        <v>29</v>
      </c>
      <c r="I192" s="111" t="s">
        <v>212</v>
      </c>
      <c r="J192" s="111"/>
      <c r="K192" s="111"/>
      <c r="L192" s="111"/>
      <c r="M192" s="111"/>
      <c r="N192" s="71">
        <v>0</v>
      </c>
      <c r="O192" s="71">
        <v>0</v>
      </c>
      <c r="P192" s="71">
        <v>0</v>
      </c>
      <c r="Q192" s="71">
        <v>0</v>
      </c>
      <c r="R192" s="71">
        <v>0</v>
      </c>
      <c r="S192" s="71">
        <v>0</v>
      </c>
      <c r="T192" s="71"/>
      <c r="U192" s="71"/>
      <c r="V192" s="71"/>
      <c r="W192" s="72"/>
      <c r="X192" s="72"/>
      <c r="Y192" s="72"/>
      <c r="Z192" s="74">
        <v>0</v>
      </c>
      <c r="AA192" s="71"/>
      <c r="AB192" s="71"/>
      <c r="AC192" s="71"/>
      <c r="AD192" s="73"/>
    </row>
    <row r="193" spans="4:31" ht="26.25" hidden="1" customHeight="1" x14ac:dyDescent="0.2">
      <c r="D193" s="30"/>
      <c r="E193" s="60" t="s">
        <v>25</v>
      </c>
      <c r="F193" s="60" t="s">
        <v>25</v>
      </c>
      <c r="G193" s="60" t="s">
        <v>32</v>
      </c>
      <c r="H193" s="60"/>
      <c r="I193" s="113" t="s">
        <v>213</v>
      </c>
      <c r="J193" s="113"/>
      <c r="K193" s="113"/>
      <c r="L193" s="113"/>
      <c r="M193" s="113"/>
      <c r="N193" s="90">
        <v>0</v>
      </c>
      <c r="O193" s="62">
        <v>0</v>
      </c>
      <c r="P193" s="62">
        <v>0</v>
      </c>
      <c r="Q193" s="90">
        <v>0</v>
      </c>
      <c r="R193" s="62">
        <v>0</v>
      </c>
      <c r="S193" s="62">
        <v>0</v>
      </c>
      <c r="T193" s="62"/>
      <c r="U193" s="62"/>
      <c r="V193" s="62"/>
      <c r="W193" s="91"/>
      <c r="X193" s="91"/>
      <c r="Y193" s="91"/>
      <c r="Z193" s="74">
        <v>0</v>
      </c>
      <c r="AA193" s="62"/>
      <c r="AB193" s="62"/>
      <c r="AC193" s="62"/>
      <c r="AD193" s="66"/>
    </row>
    <row r="194" spans="4:31" ht="26.25" hidden="1" customHeight="1" x14ac:dyDescent="0.2">
      <c r="D194" s="30"/>
      <c r="E194" s="60" t="s">
        <v>25</v>
      </c>
      <c r="F194" s="60" t="s">
        <v>25</v>
      </c>
      <c r="G194" s="60" t="s">
        <v>34</v>
      </c>
      <c r="H194" s="60"/>
      <c r="I194" s="113" t="s">
        <v>214</v>
      </c>
      <c r="J194" s="113"/>
      <c r="K194" s="113"/>
      <c r="L194" s="113"/>
      <c r="M194" s="113"/>
      <c r="N194" s="90">
        <v>0</v>
      </c>
      <c r="O194" s="62">
        <v>0</v>
      </c>
      <c r="P194" s="62">
        <v>0</v>
      </c>
      <c r="Q194" s="90">
        <v>0</v>
      </c>
      <c r="R194" s="62">
        <v>0</v>
      </c>
      <c r="S194" s="62">
        <v>0</v>
      </c>
      <c r="T194" s="62"/>
      <c r="U194" s="62"/>
      <c r="V194" s="62"/>
      <c r="W194" s="91"/>
      <c r="X194" s="91"/>
      <c r="Y194" s="91"/>
      <c r="Z194" s="74">
        <v>0</v>
      </c>
      <c r="AA194" s="62"/>
      <c r="AB194" s="62"/>
      <c r="AC194" s="62"/>
      <c r="AD194" s="66"/>
    </row>
    <row r="195" spans="4:31" ht="26.25" hidden="1" customHeight="1" x14ac:dyDescent="0.2">
      <c r="D195" s="24"/>
      <c r="E195" s="24" t="s">
        <v>29</v>
      </c>
      <c r="F195" s="24"/>
      <c r="G195" s="24"/>
      <c r="H195" s="24"/>
      <c r="I195" s="115" t="s">
        <v>215</v>
      </c>
      <c r="J195" s="115"/>
      <c r="K195" s="115"/>
      <c r="L195" s="115"/>
      <c r="M195" s="115"/>
      <c r="N195" s="92">
        <v>0</v>
      </c>
      <c r="O195" s="92">
        <v>0</v>
      </c>
      <c r="P195" s="92">
        <v>0</v>
      </c>
      <c r="Q195" s="92">
        <v>0</v>
      </c>
      <c r="R195" s="92">
        <v>0</v>
      </c>
      <c r="S195" s="92">
        <v>0</v>
      </c>
      <c r="T195" s="92">
        <v>0</v>
      </c>
      <c r="U195" s="92">
        <v>0</v>
      </c>
      <c r="V195" s="92">
        <v>0</v>
      </c>
      <c r="W195" s="92">
        <v>0</v>
      </c>
      <c r="X195" s="92">
        <v>0</v>
      </c>
      <c r="Y195" s="92">
        <v>0</v>
      </c>
      <c r="Z195" s="92">
        <v>0</v>
      </c>
      <c r="AA195" s="92"/>
      <c r="AB195" s="92"/>
      <c r="AC195" s="92"/>
      <c r="AD195" s="93"/>
      <c r="AE195" s="18"/>
    </row>
    <row r="196" spans="4:31" ht="26.25" hidden="1" customHeight="1" x14ac:dyDescent="0.2">
      <c r="D196" s="30"/>
      <c r="E196" s="27" t="s">
        <v>29</v>
      </c>
      <c r="F196" s="27" t="s">
        <v>21</v>
      </c>
      <c r="G196" s="27"/>
      <c r="H196" s="27"/>
      <c r="I196" s="114" t="s">
        <v>216</v>
      </c>
      <c r="J196" s="114"/>
      <c r="K196" s="114"/>
      <c r="L196" s="114"/>
      <c r="M196" s="114"/>
      <c r="N196" s="53">
        <v>0</v>
      </c>
      <c r="O196" s="53">
        <v>0</v>
      </c>
      <c r="P196" s="53">
        <v>0</v>
      </c>
      <c r="Q196" s="53">
        <v>0</v>
      </c>
      <c r="R196" s="53">
        <v>0</v>
      </c>
      <c r="S196" s="53">
        <v>0</v>
      </c>
      <c r="T196" s="53">
        <v>0</v>
      </c>
      <c r="U196" s="53">
        <v>0</v>
      </c>
      <c r="V196" s="53">
        <v>0</v>
      </c>
      <c r="W196" s="53">
        <v>0</v>
      </c>
      <c r="X196" s="53">
        <v>0</v>
      </c>
      <c r="Y196" s="53">
        <v>0</v>
      </c>
      <c r="Z196" s="53">
        <v>0</v>
      </c>
      <c r="AA196" s="53"/>
      <c r="AB196" s="53"/>
      <c r="AC196" s="53"/>
      <c r="AD196" s="64"/>
    </row>
    <row r="197" spans="4:31" ht="26.25" hidden="1" customHeight="1" x14ac:dyDescent="0.2">
      <c r="D197" s="30"/>
      <c r="E197" s="60" t="s">
        <v>29</v>
      </c>
      <c r="F197" s="60" t="s">
        <v>21</v>
      </c>
      <c r="G197" s="60" t="s">
        <v>21</v>
      </c>
      <c r="H197" s="60"/>
      <c r="I197" s="113" t="s">
        <v>217</v>
      </c>
      <c r="J197" s="113"/>
      <c r="K197" s="113"/>
      <c r="L197" s="113"/>
      <c r="M197" s="113"/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0">
        <v>0</v>
      </c>
      <c r="V197" s="50">
        <v>0</v>
      </c>
      <c r="W197" s="50">
        <v>0</v>
      </c>
      <c r="X197" s="50">
        <v>0</v>
      </c>
      <c r="Y197" s="50">
        <v>0</v>
      </c>
      <c r="Z197" s="50">
        <v>0</v>
      </c>
      <c r="AA197" s="50"/>
      <c r="AB197" s="50"/>
      <c r="AC197" s="50"/>
      <c r="AD197" s="78"/>
    </row>
    <row r="198" spans="4:31" ht="26.25" hidden="1" customHeight="1" x14ac:dyDescent="0.2">
      <c r="D198" s="30"/>
      <c r="E198" s="30" t="s">
        <v>29</v>
      </c>
      <c r="F198" s="30" t="s">
        <v>21</v>
      </c>
      <c r="G198" s="30" t="s">
        <v>21</v>
      </c>
      <c r="H198" s="30" t="s">
        <v>21</v>
      </c>
      <c r="I198" s="111" t="s">
        <v>218</v>
      </c>
      <c r="J198" s="111"/>
      <c r="K198" s="111"/>
      <c r="L198" s="111"/>
      <c r="M198" s="111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32">
        <v>0</v>
      </c>
      <c r="AA198" s="84"/>
      <c r="AB198" s="41"/>
      <c r="AC198" s="41"/>
      <c r="AD198" s="88"/>
    </row>
    <row r="199" spans="4:31" ht="26.25" hidden="1" customHeight="1" x14ac:dyDescent="0.2">
      <c r="D199" s="30"/>
      <c r="E199" s="30" t="s">
        <v>29</v>
      </c>
      <c r="F199" s="30" t="s">
        <v>21</v>
      </c>
      <c r="G199" s="30" t="s">
        <v>21</v>
      </c>
      <c r="H199" s="30" t="s">
        <v>25</v>
      </c>
      <c r="I199" s="111" t="s">
        <v>219</v>
      </c>
      <c r="J199" s="111"/>
      <c r="K199" s="111"/>
      <c r="L199" s="111"/>
      <c r="M199" s="111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32">
        <v>0</v>
      </c>
      <c r="AA199" s="84"/>
      <c r="AB199" s="84"/>
      <c r="AC199" s="84"/>
      <c r="AD199" s="88"/>
    </row>
    <row r="200" spans="4:31" ht="26.25" hidden="1" customHeight="1" x14ac:dyDescent="0.2">
      <c r="D200" s="30"/>
      <c r="E200" s="30" t="s">
        <v>29</v>
      </c>
      <c r="F200" s="30" t="s">
        <v>21</v>
      </c>
      <c r="G200" s="30" t="s">
        <v>21</v>
      </c>
      <c r="H200" s="30" t="s">
        <v>29</v>
      </c>
      <c r="I200" s="111" t="s">
        <v>220</v>
      </c>
      <c r="J200" s="111"/>
      <c r="K200" s="111"/>
      <c r="L200" s="111"/>
      <c r="M200" s="111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32">
        <v>0</v>
      </c>
      <c r="AA200" s="84"/>
      <c r="AB200" s="41"/>
      <c r="AC200" s="41"/>
      <c r="AD200" s="88"/>
    </row>
    <row r="201" spans="4:31" ht="26.25" hidden="1" customHeight="1" x14ac:dyDescent="0.2">
      <c r="D201" s="30"/>
      <c r="E201" s="30" t="s">
        <v>29</v>
      </c>
      <c r="F201" s="30" t="s">
        <v>21</v>
      </c>
      <c r="G201" s="30" t="s">
        <v>21</v>
      </c>
      <c r="H201" s="30" t="s">
        <v>32</v>
      </c>
      <c r="I201" s="111" t="s">
        <v>221</v>
      </c>
      <c r="J201" s="111"/>
      <c r="K201" s="111"/>
      <c r="L201" s="111"/>
      <c r="M201" s="111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32">
        <v>0</v>
      </c>
      <c r="AA201" s="84"/>
      <c r="AB201" s="41"/>
      <c r="AC201" s="41"/>
      <c r="AD201" s="88"/>
    </row>
    <row r="202" spans="4:31" ht="26.25" hidden="1" customHeight="1" x14ac:dyDescent="0.2">
      <c r="D202" s="30"/>
      <c r="E202" s="60" t="s">
        <v>29</v>
      </c>
      <c r="F202" s="60" t="s">
        <v>21</v>
      </c>
      <c r="G202" s="60" t="s">
        <v>44</v>
      </c>
      <c r="H202" s="60"/>
      <c r="I202" s="113" t="s">
        <v>222</v>
      </c>
      <c r="J202" s="113"/>
      <c r="K202" s="113"/>
      <c r="L202" s="113"/>
      <c r="M202" s="113"/>
      <c r="N202" s="90">
        <v>0</v>
      </c>
      <c r="O202" s="62">
        <v>0</v>
      </c>
      <c r="P202" s="62">
        <v>0</v>
      </c>
      <c r="Q202" s="90">
        <v>0</v>
      </c>
      <c r="R202" s="62">
        <v>0</v>
      </c>
      <c r="S202" s="62">
        <v>0</v>
      </c>
      <c r="T202" s="62"/>
      <c r="U202" s="62"/>
      <c r="V202" s="62"/>
      <c r="W202" s="91"/>
      <c r="X202" s="91"/>
      <c r="Y202" s="91"/>
      <c r="Z202" s="74">
        <v>0</v>
      </c>
      <c r="AA202" s="62"/>
      <c r="AB202" s="62"/>
      <c r="AC202" s="62"/>
      <c r="AD202" s="63"/>
    </row>
    <row r="203" spans="4:31" ht="26.25" hidden="1" customHeight="1" x14ac:dyDescent="0.2">
      <c r="D203" s="30"/>
      <c r="E203" s="27" t="s">
        <v>29</v>
      </c>
      <c r="F203" s="27" t="s">
        <v>25</v>
      </c>
      <c r="G203" s="27"/>
      <c r="H203" s="27"/>
      <c r="I203" s="114" t="s">
        <v>223</v>
      </c>
      <c r="J203" s="114"/>
      <c r="K203" s="114"/>
      <c r="L203" s="114"/>
      <c r="M203" s="114"/>
      <c r="N203" s="53">
        <v>0</v>
      </c>
      <c r="O203" s="53">
        <v>0</v>
      </c>
      <c r="P203" s="53">
        <v>0</v>
      </c>
      <c r="Q203" s="53">
        <v>0</v>
      </c>
      <c r="R203" s="53">
        <v>0</v>
      </c>
      <c r="S203" s="53">
        <v>0</v>
      </c>
      <c r="T203" s="53"/>
      <c r="U203" s="53"/>
      <c r="V203" s="53"/>
      <c r="W203" s="54"/>
      <c r="X203" s="54"/>
      <c r="Y203" s="54"/>
      <c r="Z203" s="74">
        <v>0</v>
      </c>
      <c r="AA203" s="53"/>
      <c r="AB203" s="53"/>
      <c r="AC203" s="53"/>
      <c r="AD203" s="56"/>
    </row>
    <row r="204" spans="4:31" ht="26.25" hidden="1" customHeight="1" x14ac:dyDescent="0.2">
      <c r="D204" s="30"/>
      <c r="E204" s="60" t="s">
        <v>29</v>
      </c>
      <c r="F204" s="60" t="s">
        <v>25</v>
      </c>
      <c r="G204" s="60" t="s">
        <v>21</v>
      </c>
      <c r="H204" s="60"/>
      <c r="I204" s="113" t="s">
        <v>224</v>
      </c>
      <c r="J204" s="113"/>
      <c r="K204" s="113"/>
      <c r="L204" s="113"/>
      <c r="M204" s="113"/>
      <c r="N204" s="90">
        <v>0</v>
      </c>
      <c r="O204" s="62">
        <v>0</v>
      </c>
      <c r="P204" s="62">
        <v>0</v>
      </c>
      <c r="Q204" s="90">
        <v>0</v>
      </c>
      <c r="R204" s="62">
        <v>0</v>
      </c>
      <c r="S204" s="62">
        <v>0</v>
      </c>
      <c r="T204" s="62"/>
      <c r="U204" s="62"/>
      <c r="V204" s="62"/>
      <c r="W204" s="91"/>
      <c r="X204" s="91"/>
      <c r="Y204" s="91"/>
      <c r="Z204" s="74">
        <v>0</v>
      </c>
      <c r="AA204" s="62"/>
      <c r="AB204" s="62"/>
      <c r="AC204" s="62"/>
      <c r="AD204" s="66"/>
    </row>
    <row r="205" spans="4:31" ht="26.25" hidden="1" customHeight="1" x14ac:dyDescent="0.2">
      <c r="D205" s="30"/>
      <c r="E205" s="60" t="s">
        <v>29</v>
      </c>
      <c r="F205" s="60" t="s">
        <v>25</v>
      </c>
      <c r="G205" s="60" t="s">
        <v>25</v>
      </c>
      <c r="H205" s="60"/>
      <c r="I205" s="113" t="s">
        <v>225</v>
      </c>
      <c r="J205" s="113"/>
      <c r="K205" s="113"/>
      <c r="L205" s="113"/>
      <c r="M205" s="113"/>
      <c r="N205" s="90">
        <v>0</v>
      </c>
      <c r="O205" s="62">
        <v>0</v>
      </c>
      <c r="P205" s="62">
        <v>0</v>
      </c>
      <c r="Q205" s="90">
        <v>0</v>
      </c>
      <c r="R205" s="62">
        <v>0</v>
      </c>
      <c r="S205" s="62">
        <v>0</v>
      </c>
      <c r="T205" s="62"/>
      <c r="U205" s="62"/>
      <c r="V205" s="62"/>
      <c r="W205" s="91"/>
      <c r="X205" s="91"/>
      <c r="Y205" s="91"/>
      <c r="Z205" s="74">
        <v>0</v>
      </c>
      <c r="AA205" s="62"/>
      <c r="AB205" s="62"/>
      <c r="AC205" s="62"/>
      <c r="AD205" s="66"/>
    </row>
    <row r="206" spans="4:31" ht="26.25" hidden="1" customHeight="1" x14ac:dyDescent="0.2">
      <c r="D206" s="30"/>
      <c r="E206" s="60" t="s">
        <v>29</v>
      </c>
      <c r="F206" s="60" t="s">
        <v>25</v>
      </c>
      <c r="G206" s="60" t="s">
        <v>29</v>
      </c>
      <c r="H206" s="60"/>
      <c r="I206" s="113" t="s">
        <v>226</v>
      </c>
      <c r="J206" s="113"/>
      <c r="K206" s="113"/>
      <c r="L206" s="113"/>
      <c r="M206" s="113"/>
      <c r="N206" s="90">
        <v>0</v>
      </c>
      <c r="O206" s="62">
        <v>0</v>
      </c>
      <c r="P206" s="62">
        <v>0</v>
      </c>
      <c r="Q206" s="90">
        <v>0</v>
      </c>
      <c r="R206" s="62">
        <v>0</v>
      </c>
      <c r="S206" s="62">
        <v>0</v>
      </c>
      <c r="T206" s="62"/>
      <c r="U206" s="62"/>
      <c r="V206" s="62"/>
      <c r="W206" s="91"/>
      <c r="X206" s="91"/>
      <c r="Y206" s="91"/>
      <c r="Z206" s="74">
        <v>0</v>
      </c>
      <c r="AA206" s="62"/>
      <c r="AB206" s="62"/>
      <c r="AC206" s="62"/>
      <c r="AD206" s="66"/>
    </row>
    <row r="207" spans="4:31" ht="26.25" hidden="1" customHeight="1" x14ac:dyDescent="0.2">
      <c r="D207" s="30"/>
      <c r="E207" s="60" t="s">
        <v>29</v>
      </c>
      <c r="F207" s="60" t="s">
        <v>25</v>
      </c>
      <c r="G207" s="60" t="s">
        <v>32</v>
      </c>
      <c r="H207" s="60"/>
      <c r="I207" s="113" t="s">
        <v>227</v>
      </c>
      <c r="J207" s="113"/>
      <c r="K207" s="113"/>
      <c r="L207" s="113"/>
      <c r="M207" s="113"/>
      <c r="N207" s="90">
        <v>0</v>
      </c>
      <c r="O207" s="62">
        <v>0</v>
      </c>
      <c r="P207" s="62">
        <v>0</v>
      </c>
      <c r="Q207" s="90">
        <v>0</v>
      </c>
      <c r="R207" s="62">
        <v>0</v>
      </c>
      <c r="S207" s="62">
        <v>0</v>
      </c>
      <c r="T207" s="62"/>
      <c r="U207" s="62"/>
      <c r="V207" s="62"/>
      <c r="W207" s="91"/>
      <c r="X207" s="91"/>
      <c r="Y207" s="91"/>
      <c r="Z207" s="74">
        <v>0</v>
      </c>
      <c r="AA207" s="62"/>
      <c r="AB207" s="62"/>
      <c r="AC207" s="62"/>
      <c r="AD207" s="66"/>
    </row>
    <row r="208" spans="4:31" ht="26.25" hidden="1" customHeight="1" x14ac:dyDescent="0.2">
      <c r="D208" s="30"/>
      <c r="E208" s="60" t="s">
        <v>29</v>
      </c>
      <c r="F208" s="60" t="s">
        <v>25</v>
      </c>
      <c r="G208" s="60" t="s">
        <v>34</v>
      </c>
      <c r="H208" s="60"/>
      <c r="I208" s="113" t="s">
        <v>228</v>
      </c>
      <c r="J208" s="113"/>
      <c r="K208" s="113"/>
      <c r="L208" s="113"/>
      <c r="M208" s="113"/>
      <c r="N208" s="90">
        <v>0</v>
      </c>
      <c r="O208" s="62">
        <v>0</v>
      </c>
      <c r="P208" s="62">
        <v>0</v>
      </c>
      <c r="Q208" s="90">
        <v>0</v>
      </c>
      <c r="R208" s="62">
        <v>0</v>
      </c>
      <c r="S208" s="62">
        <v>0</v>
      </c>
      <c r="T208" s="62"/>
      <c r="U208" s="62"/>
      <c r="V208" s="62"/>
      <c r="W208" s="91"/>
      <c r="X208" s="91"/>
      <c r="Y208" s="91"/>
      <c r="Z208" s="74">
        <v>0</v>
      </c>
      <c r="AA208" s="62"/>
      <c r="AB208" s="62"/>
      <c r="AC208" s="62"/>
      <c r="AD208" s="66"/>
    </row>
    <row r="209" spans="4:32" ht="26.25" hidden="1" customHeight="1" x14ac:dyDescent="0.2">
      <c r="D209" s="30"/>
      <c r="E209" s="27" t="s">
        <v>29</v>
      </c>
      <c r="F209" s="27" t="s">
        <v>29</v>
      </c>
      <c r="G209" s="27"/>
      <c r="H209" s="27"/>
      <c r="I209" s="114" t="s">
        <v>229</v>
      </c>
      <c r="J209" s="114"/>
      <c r="K209" s="114"/>
      <c r="L209" s="114"/>
      <c r="M209" s="114"/>
      <c r="N209" s="53">
        <v>0</v>
      </c>
      <c r="O209" s="53">
        <v>0</v>
      </c>
      <c r="P209" s="53">
        <v>0</v>
      </c>
      <c r="Q209" s="53">
        <v>0</v>
      </c>
      <c r="R209" s="53">
        <v>0</v>
      </c>
      <c r="S209" s="53">
        <v>0</v>
      </c>
      <c r="T209" s="53"/>
      <c r="U209" s="53"/>
      <c r="V209" s="53"/>
      <c r="W209" s="54"/>
      <c r="X209" s="54"/>
      <c r="Y209" s="54"/>
      <c r="Z209" s="74">
        <v>0</v>
      </c>
      <c r="AA209" s="53"/>
      <c r="AB209" s="53"/>
      <c r="AC209" s="53"/>
      <c r="AD209" s="56"/>
    </row>
    <row r="210" spans="4:32" ht="26.25" hidden="1" customHeight="1" x14ac:dyDescent="0.2">
      <c r="D210" s="30"/>
      <c r="E210" s="60" t="s">
        <v>29</v>
      </c>
      <c r="F210" s="60" t="s">
        <v>29</v>
      </c>
      <c r="G210" s="60" t="s">
        <v>21</v>
      </c>
      <c r="H210" s="60"/>
      <c r="I210" s="113" t="s">
        <v>230</v>
      </c>
      <c r="J210" s="113"/>
      <c r="K210" s="113"/>
      <c r="L210" s="113"/>
      <c r="M210" s="113"/>
      <c r="N210" s="90">
        <v>0</v>
      </c>
      <c r="O210" s="62">
        <v>0</v>
      </c>
      <c r="P210" s="62">
        <v>0</v>
      </c>
      <c r="Q210" s="90">
        <v>0</v>
      </c>
      <c r="R210" s="62">
        <v>0</v>
      </c>
      <c r="S210" s="62">
        <v>0</v>
      </c>
      <c r="T210" s="62"/>
      <c r="U210" s="62"/>
      <c r="V210" s="62"/>
      <c r="W210" s="91"/>
      <c r="X210" s="91"/>
      <c r="Y210" s="91"/>
      <c r="Z210" s="74">
        <v>0</v>
      </c>
      <c r="AA210" s="62"/>
      <c r="AB210" s="62"/>
      <c r="AC210" s="62"/>
      <c r="AD210" s="66"/>
    </row>
    <row r="211" spans="4:32" ht="26.25" hidden="1" customHeight="1" x14ac:dyDescent="0.2">
      <c r="D211" s="30"/>
      <c r="E211" s="27" t="s">
        <v>29</v>
      </c>
      <c r="F211" s="27" t="s">
        <v>32</v>
      </c>
      <c r="G211" s="27"/>
      <c r="H211" s="27"/>
      <c r="I211" s="114" t="s">
        <v>231</v>
      </c>
      <c r="J211" s="114"/>
      <c r="K211" s="114"/>
      <c r="L211" s="114"/>
      <c r="M211" s="114"/>
      <c r="N211" s="53">
        <v>0</v>
      </c>
      <c r="O211" s="53">
        <v>0</v>
      </c>
      <c r="P211" s="53">
        <v>0</v>
      </c>
      <c r="Q211" s="53">
        <v>0</v>
      </c>
      <c r="R211" s="53">
        <v>0</v>
      </c>
      <c r="S211" s="53">
        <v>0</v>
      </c>
      <c r="T211" s="53"/>
      <c r="U211" s="53"/>
      <c r="V211" s="53"/>
      <c r="W211" s="54"/>
      <c r="X211" s="54"/>
      <c r="Y211" s="54"/>
      <c r="Z211" s="74">
        <v>0</v>
      </c>
      <c r="AA211" s="53"/>
      <c r="AB211" s="53"/>
      <c r="AC211" s="53"/>
      <c r="AD211" s="56"/>
    </row>
    <row r="212" spans="4:32" ht="26.25" hidden="1" customHeight="1" x14ac:dyDescent="0.2">
      <c r="D212" s="30"/>
      <c r="E212" s="60" t="s">
        <v>29</v>
      </c>
      <c r="F212" s="60" t="s">
        <v>32</v>
      </c>
      <c r="G212" s="60" t="s">
        <v>21</v>
      </c>
      <c r="H212" s="60"/>
      <c r="I212" s="113" t="s">
        <v>232</v>
      </c>
      <c r="J212" s="113"/>
      <c r="K212" s="113"/>
      <c r="L212" s="113"/>
      <c r="M212" s="113"/>
      <c r="N212" s="90">
        <v>0</v>
      </c>
      <c r="O212" s="62">
        <v>0</v>
      </c>
      <c r="P212" s="62">
        <v>0</v>
      </c>
      <c r="Q212" s="90">
        <v>0</v>
      </c>
      <c r="R212" s="62">
        <v>0</v>
      </c>
      <c r="S212" s="62">
        <v>0</v>
      </c>
      <c r="T212" s="62"/>
      <c r="U212" s="62"/>
      <c r="V212" s="62"/>
      <c r="W212" s="91"/>
      <c r="X212" s="91"/>
      <c r="Y212" s="91"/>
      <c r="Z212" s="74">
        <v>0</v>
      </c>
      <c r="AA212" s="62"/>
      <c r="AB212" s="62"/>
      <c r="AC212" s="62"/>
      <c r="AD212" s="66"/>
    </row>
    <row r="213" spans="4:32" ht="26.25" hidden="1" customHeight="1" x14ac:dyDescent="0.2">
      <c r="D213" s="30"/>
      <c r="E213" s="27" t="s">
        <v>29</v>
      </c>
      <c r="F213" s="27" t="s">
        <v>34</v>
      </c>
      <c r="G213" s="27"/>
      <c r="H213" s="27"/>
      <c r="I213" s="114" t="s">
        <v>233</v>
      </c>
      <c r="J213" s="114"/>
      <c r="K213" s="114"/>
      <c r="L213" s="114"/>
      <c r="M213" s="114"/>
      <c r="N213" s="53">
        <v>0</v>
      </c>
      <c r="O213" s="53">
        <v>0</v>
      </c>
      <c r="P213" s="53">
        <v>0</v>
      </c>
      <c r="Q213" s="53">
        <v>0</v>
      </c>
      <c r="R213" s="53">
        <v>0</v>
      </c>
      <c r="S213" s="53">
        <v>0</v>
      </c>
      <c r="T213" s="53">
        <v>0</v>
      </c>
      <c r="U213" s="53">
        <v>0</v>
      </c>
      <c r="V213" s="53">
        <v>0</v>
      </c>
      <c r="W213" s="54"/>
      <c r="X213" s="54"/>
      <c r="Y213" s="54"/>
      <c r="Z213" s="53">
        <v>0</v>
      </c>
      <c r="AA213" s="53"/>
      <c r="AB213" s="53"/>
      <c r="AC213" s="53"/>
      <c r="AD213" s="59"/>
    </row>
    <row r="214" spans="4:32" ht="26.25" hidden="1" customHeight="1" x14ac:dyDescent="0.2">
      <c r="D214" s="30"/>
      <c r="E214" s="60" t="s">
        <v>29</v>
      </c>
      <c r="F214" s="60" t="s">
        <v>34</v>
      </c>
      <c r="G214" s="60" t="s">
        <v>21</v>
      </c>
      <c r="H214" s="60"/>
      <c r="I214" s="113" t="s">
        <v>234</v>
      </c>
      <c r="J214" s="113"/>
      <c r="K214" s="113"/>
      <c r="L214" s="113"/>
      <c r="M214" s="113"/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0</v>
      </c>
      <c r="T214" s="50">
        <v>0</v>
      </c>
      <c r="U214" s="50">
        <v>0</v>
      </c>
      <c r="V214" s="50">
        <v>0</v>
      </c>
      <c r="W214" s="50">
        <v>0</v>
      </c>
      <c r="X214" s="50">
        <v>0</v>
      </c>
      <c r="Y214" s="50">
        <v>0</v>
      </c>
      <c r="Z214" s="50">
        <v>0</v>
      </c>
      <c r="AA214" s="50"/>
      <c r="AB214" s="50"/>
      <c r="AC214" s="50"/>
      <c r="AD214" s="51"/>
      <c r="AE214" s="17"/>
      <c r="AF214" s="18"/>
    </row>
    <row r="215" spans="4:32" ht="26.25" hidden="1" customHeight="1" x14ac:dyDescent="0.2">
      <c r="D215" s="30"/>
      <c r="E215" s="30" t="s">
        <v>29</v>
      </c>
      <c r="F215" s="30">
        <v>5</v>
      </c>
      <c r="G215" s="30">
        <v>1</v>
      </c>
      <c r="H215" s="30">
        <v>1</v>
      </c>
      <c r="I215" s="111" t="s">
        <v>235</v>
      </c>
      <c r="J215" s="111"/>
      <c r="K215" s="111"/>
      <c r="L215" s="111"/>
      <c r="M215" s="111"/>
      <c r="N215" s="71">
        <v>0</v>
      </c>
      <c r="O215" s="71">
        <v>0</v>
      </c>
      <c r="P215" s="71">
        <v>0</v>
      </c>
      <c r="Q215" s="71">
        <v>0</v>
      </c>
      <c r="R215" s="71">
        <v>0</v>
      </c>
      <c r="S215" s="71">
        <v>0</v>
      </c>
      <c r="T215" s="71"/>
      <c r="U215" s="71"/>
      <c r="V215" s="71"/>
      <c r="W215" s="72"/>
      <c r="X215" s="72"/>
      <c r="Y215" s="72"/>
      <c r="Z215" s="45">
        <v>0</v>
      </c>
      <c r="AA215" s="71"/>
      <c r="AB215" s="71"/>
      <c r="AC215" s="71"/>
      <c r="AD215" s="73"/>
    </row>
    <row r="216" spans="4:32" ht="26.25" hidden="1" customHeight="1" x14ac:dyDescent="0.2">
      <c r="D216" s="30"/>
      <c r="E216" s="30" t="s">
        <v>29</v>
      </c>
      <c r="F216" s="30">
        <v>5</v>
      </c>
      <c r="G216" s="30">
        <v>1</v>
      </c>
      <c r="H216" s="30" t="s">
        <v>25</v>
      </c>
      <c r="I216" s="111" t="s">
        <v>236</v>
      </c>
      <c r="J216" s="111"/>
      <c r="K216" s="111"/>
      <c r="L216" s="111"/>
      <c r="M216" s="11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32">
        <v>0</v>
      </c>
      <c r="AA216" s="71"/>
      <c r="AB216" s="71"/>
      <c r="AC216" s="71"/>
      <c r="AD216" s="73"/>
      <c r="AE216" s="17"/>
      <c r="AF216" s="17"/>
    </row>
    <row r="217" spans="4:32" ht="26.25" hidden="1" customHeight="1" x14ac:dyDescent="0.2">
      <c r="D217" s="30"/>
      <c r="E217" s="30" t="s">
        <v>29</v>
      </c>
      <c r="F217" s="30">
        <v>5</v>
      </c>
      <c r="G217" s="30">
        <v>1</v>
      </c>
      <c r="H217" s="30" t="s">
        <v>29</v>
      </c>
      <c r="I217" s="111" t="s">
        <v>237</v>
      </c>
      <c r="J217" s="111"/>
      <c r="K217" s="111"/>
      <c r="L217" s="111"/>
      <c r="M217" s="111"/>
      <c r="N217" s="71"/>
      <c r="O217" s="71"/>
      <c r="P217" s="71"/>
      <c r="Q217" s="71"/>
      <c r="R217" s="71"/>
      <c r="S217" s="71"/>
      <c r="T217" s="71"/>
      <c r="U217" s="71"/>
      <c r="V217" s="71"/>
      <c r="W217" s="72"/>
      <c r="X217" s="72"/>
      <c r="Y217" s="72"/>
      <c r="Z217" s="32">
        <v>0</v>
      </c>
      <c r="AA217" s="71"/>
      <c r="AB217" s="71"/>
      <c r="AC217" s="71"/>
      <c r="AD217" s="88"/>
      <c r="AE217" s="17"/>
      <c r="AF217" s="18"/>
    </row>
    <row r="218" spans="4:32" ht="26.25" hidden="1" customHeight="1" x14ac:dyDescent="0.2">
      <c r="D218" s="30"/>
      <c r="E218" s="30" t="s">
        <v>29</v>
      </c>
      <c r="F218" s="30">
        <v>5</v>
      </c>
      <c r="G218" s="30">
        <v>1</v>
      </c>
      <c r="H218" s="30" t="s">
        <v>32</v>
      </c>
      <c r="I218" s="111" t="s">
        <v>238</v>
      </c>
      <c r="J218" s="111"/>
      <c r="K218" s="111"/>
      <c r="L218" s="111"/>
      <c r="M218" s="111"/>
      <c r="N218" s="71"/>
      <c r="O218" s="71"/>
      <c r="P218" s="71"/>
      <c r="Q218" s="71"/>
      <c r="R218" s="71"/>
      <c r="S218" s="71"/>
      <c r="T218" s="71"/>
      <c r="U218" s="71"/>
      <c r="V218" s="71"/>
      <c r="W218" s="72"/>
      <c r="X218" s="72"/>
      <c r="Y218" s="72"/>
      <c r="Z218" s="32">
        <v>0</v>
      </c>
      <c r="AA218" s="71"/>
      <c r="AB218" s="71"/>
      <c r="AC218" s="71"/>
      <c r="AD218" s="73"/>
    </row>
    <row r="219" spans="4:32" ht="26.25" hidden="1" customHeight="1" x14ac:dyDescent="0.2">
      <c r="D219" s="30"/>
      <c r="E219" s="30" t="s">
        <v>29</v>
      </c>
      <c r="F219" s="30">
        <v>5</v>
      </c>
      <c r="G219" s="30">
        <v>1</v>
      </c>
      <c r="H219" s="30" t="s">
        <v>34</v>
      </c>
      <c r="I219" s="111" t="s">
        <v>239</v>
      </c>
      <c r="J219" s="111"/>
      <c r="K219" s="111"/>
      <c r="L219" s="111"/>
      <c r="M219" s="111"/>
      <c r="N219" s="71"/>
      <c r="O219" s="71"/>
      <c r="P219" s="71"/>
      <c r="Q219" s="71"/>
      <c r="R219" s="71"/>
      <c r="S219" s="71"/>
      <c r="T219" s="71"/>
      <c r="U219" s="71"/>
      <c r="V219" s="71"/>
      <c r="W219" s="72"/>
      <c r="X219" s="72"/>
      <c r="Y219" s="72"/>
      <c r="Z219" s="32">
        <v>0</v>
      </c>
      <c r="AA219" s="71"/>
      <c r="AB219" s="71"/>
      <c r="AC219" s="71"/>
      <c r="AD219" s="73"/>
    </row>
    <row r="220" spans="4:32" ht="26.25" hidden="1" customHeight="1" x14ac:dyDescent="0.2">
      <c r="D220" s="30"/>
      <c r="E220" s="27">
        <v>3</v>
      </c>
      <c r="F220" s="27">
        <v>9</v>
      </c>
      <c r="G220" s="27"/>
      <c r="H220" s="27"/>
      <c r="I220" s="114" t="s">
        <v>240</v>
      </c>
      <c r="J220" s="114"/>
      <c r="K220" s="114"/>
      <c r="L220" s="114"/>
      <c r="M220" s="114"/>
      <c r="N220" s="53">
        <v>0</v>
      </c>
      <c r="O220" s="53">
        <v>0</v>
      </c>
      <c r="P220" s="53">
        <v>0</v>
      </c>
      <c r="Q220" s="53">
        <v>0</v>
      </c>
      <c r="R220" s="53">
        <v>0</v>
      </c>
      <c r="S220" s="53">
        <v>0</v>
      </c>
      <c r="T220" s="53">
        <v>0</v>
      </c>
      <c r="U220" s="53">
        <v>0</v>
      </c>
      <c r="V220" s="53">
        <v>0</v>
      </c>
      <c r="W220" s="53">
        <v>0</v>
      </c>
      <c r="X220" s="53">
        <v>0</v>
      </c>
      <c r="Y220" s="53">
        <v>0</v>
      </c>
      <c r="Z220" s="53">
        <v>0</v>
      </c>
      <c r="AA220" s="53"/>
      <c r="AB220" s="53"/>
      <c r="AC220" s="53"/>
      <c r="AD220" s="56"/>
    </row>
    <row r="221" spans="4:32" ht="26.25" hidden="1" customHeight="1" x14ac:dyDescent="0.2">
      <c r="D221" s="30"/>
      <c r="E221" s="60">
        <v>3</v>
      </c>
      <c r="F221" s="60">
        <v>9</v>
      </c>
      <c r="G221" s="60">
        <v>1</v>
      </c>
      <c r="H221" s="60"/>
      <c r="I221" s="113" t="s">
        <v>241</v>
      </c>
      <c r="J221" s="113"/>
      <c r="K221" s="113"/>
      <c r="L221" s="113"/>
      <c r="M221" s="113"/>
      <c r="N221" s="90">
        <v>0</v>
      </c>
      <c r="O221" s="62">
        <v>0</v>
      </c>
      <c r="P221" s="62">
        <v>0</v>
      </c>
      <c r="Q221" s="90">
        <v>0</v>
      </c>
      <c r="R221" s="62">
        <v>0</v>
      </c>
      <c r="S221" s="62">
        <v>0</v>
      </c>
      <c r="T221" s="62"/>
      <c r="U221" s="62"/>
      <c r="V221" s="62"/>
      <c r="W221" s="91"/>
      <c r="X221" s="91"/>
      <c r="Y221" s="91"/>
      <c r="Z221" s="74">
        <v>0</v>
      </c>
      <c r="AA221" s="62"/>
      <c r="AB221" s="62"/>
      <c r="AC221" s="62"/>
      <c r="AD221" s="66"/>
    </row>
    <row r="222" spans="4:32" ht="26.25" hidden="1" customHeight="1" x14ac:dyDescent="0.2">
      <c r="D222" s="30"/>
      <c r="E222" s="60">
        <v>3</v>
      </c>
      <c r="F222" s="60">
        <v>9</v>
      </c>
      <c r="G222" s="60">
        <v>2</v>
      </c>
      <c r="H222" s="60"/>
      <c r="I222" s="113" t="s">
        <v>242</v>
      </c>
      <c r="J222" s="113"/>
      <c r="K222" s="113"/>
      <c r="L222" s="113"/>
      <c r="M222" s="113"/>
      <c r="N222" s="90">
        <v>0</v>
      </c>
      <c r="O222" s="62">
        <v>0</v>
      </c>
      <c r="P222" s="62">
        <v>0</v>
      </c>
      <c r="Q222" s="90">
        <v>0</v>
      </c>
      <c r="R222" s="62">
        <v>0</v>
      </c>
      <c r="S222" s="62">
        <v>0</v>
      </c>
      <c r="T222" s="62"/>
      <c r="U222" s="62"/>
      <c r="V222" s="62"/>
      <c r="W222" s="91"/>
      <c r="X222" s="91"/>
      <c r="Y222" s="91"/>
      <c r="Z222" s="74">
        <v>0</v>
      </c>
      <c r="AA222" s="62"/>
      <c r="AB222" s="62"/>
      <c r="AC222" s="62"/>
      <c r="AD222" s="66"/>
    </row>
    <row r="223" spans="4:32" ht="26.25" hidden="1" customHeight="1" x14ac:dyDescent="0.2">
      <c r="D223" s="30"/>
      <c r="E223" s="60">
        <v>3</v>
      </c>
      <c r="F223" s="60">
        <v>9</v>
      </c>
      <c r="G223" s="60">
        <v>3</v>
      </c>
      <c r="H223" s="60"/>
      <c r="I223" s="113" t="s">
        <v>243</v>
      </c>
      <c r="J223" s="113"/>
      <c r="K223" s="113"/>
      <c r="L223" s="113"/>
      <c r="M223" s="113"/>
      <c r="N223" s="90">
        <v>0</v>
      </c>
      <c r="O223" s="62">
        <v>0</v>
      </c>
      <c r="P223" s="62">
        <v>0</v>
      </c>
      <c r="Q223" s="90">
        <v>0</v>
      </c>
      <c r="R223" s="62">
        <v>0</v>
      </c>
      <c r="S223" s="62">
        <v>0</v>
      </c>
      <c r="T223" s="62"/>
      <c r="U223" s="62"/>
      <c r="V223" s="62"/>
      <c r="W223" s="91"/>
      <c r="X223" s="91"/>
      <c r="Y223" s="91"/>
      <c r="Z223" s="74">
        <v>0</v>
      </c>
      <c r="AA223" s="62"/>
      <c r="AB223" s="62"/>
      <c r="AC223" s="62"/>
      <c r="AD223" s="66"/>
    </row>
    <row r="224" spans="4:32" ht="26.25" hidden="1" customHeight="1" x14ac:dyDescent="0.2">
      <c r="D224" s="30"/>
      <c r="E224" s="60">
        <v>3</v>
      </c>
      <c r="F224" s="60">
        <v>9</v>
      </c>
      <c r="G224" s="60">
        <v>4</v>
      </c>
      <c r="H224" s="60"/>
      <c r="I224" s="113" t="s">
        <v>244</v>
      </c>
      <c r="J224" s="113"/>
      <c r="K224" s="113"/>
      <c r="L224" s="113"/>
      <c r="M224" s="113"/>
      <c r="N224" s="90">
        <v>0</v>
      </c>
      <c r="O224" s="62">
        <v>0</v>
      </c>
      <c r="P224" s="62">
        <v>0</v>
      </c>
      <c r="Q224" s="90">
        <v>0</v>
      </c>
      <c r="R224" s="62">
        <v>0</v>
      </c>
      <c r="S224" s="62">
        <v>0</v>
      </c>
      <c r="T224" s="62"/>
      <c r="U224" s="62"/>
      <c r="V224" s="62"/>
      <c r="W224" s="91"/>
      <c r="X224" s="91"/>
      <c r="Y224" s="91"/>
      <c r="Z224" s="74">
        <v>0</v>
      </c>
      <c r="AA224" s="62"/>
      <c r="AB224" s="62"/>
      <c r="AC224" s="62"/>
      <c r="AD224" s="66"/>
    </row>
    <row r="225" spans="4:30" ht="26.25" hidden="1" customHeight="1" x14ac:dyDescent="0.2">
      <c r="D225" s="30"/>
      <c r="E225" s="60">
        <v>3</v>
      </c>
      <c r="F225" s="60">
        <v>9</v>
      </c>
      <c r="G225" s="60">
        <v>5</v>
      </c>
      <c r="H225" s="60"/>
      <c r="I225" s="113" t="s">
        <v>245</v>
      </c>
      <c r="J225" s="113"/>
      <c r="K225" s="113"/>
      <c r="L225" s="113"/>
      <c r="M225" s="113"/>
      <c r="N225" s="90">
        <v>0</v>
      </c>
      <c r="O225" s="62">
        <v>0</v>
      </c>
      <c r="P225" s="62">
        <v>0</v>
      </c>
      <c r="Q225" s="90">
        <v>0</v>
      </c>
      <c r="R225" s="62">
        <v>0</v>
      </c>
      <c r="S225" s="62">
        <v>0</v>
      </c>
      <c r="T225" s="62"/>
      <c r="U225" s="62"/>
      <c r="V225" s="62"/>
      <c r="W225" s="91"/>
      <c r="X225" s="91"/>
      <c r="Y225" s="91"/>
      <c r="Z225" s="74">
        <v>0</v>
      </c>
      <c r="AA225" s="62"/>
      <c r="AB225" s="62"/>
      <c r="AC225" s="62"/>
      <c r="AD225" s="66"/>
    </row>
    <row r="226" spans="4:30" ht="26.25" hidden="1" customHeight="1" x14ac:dyDescent="0.2">
      <c r="D226" s="30"/>
      <c r="E226" s="60">
        <v>3</v>
      </c>
      <c r="F226" s="60">
        <v>9</v>
      </c>
      <c r="G226" s="60">
        <v>6</v>
      </c>
      <c r="H226" s="60"/>
      <c r="I226" s="113" t="s">
        <v>246</v>
      </c>
      <c r="J226" s="113"/>
      <c r="K226" s="113"/>
      <c r="L226" s="113"/>
      <c r="M226" s="113"/>
      <c r="N226" s="90">
        <v>0</v>
      </c>
      <c r="O226" s="62">
        <v>0</v>
      </c>
      <c r="P226" s="62">
        <v>0</v>
      </c>
      <c r="Q226" s="90">
        <v>0</v>
      </c>
      <c r="R226" s="62">
        <v>0</v>
      </c>
      <c r="S226" s="62">
        <v>0</v>
      </c>
      <c r="T226" s="62"/>
      <c r="U226" s="62"/>
      <c r="V226" s="62"/>
      <c r="W226" s="91"/>
      <c r="X226" s="91"/>
      <c r="Y226" s="91"/>
      <c r="Z226" s="74">
        <v>0</v>
      </c>
      <c r="AA226" s="62"/>
      <c r="AB226" s="62"/>
      <c r="AC226" s="62"/>
      <c r="AD226" s="66"/>
    </row>
    <row r="227" spans="4:30" ht="26.25" hidden="1" customHeight="1" x14ac:dyDescent="0.2">
      <c r="D227" s="30"/>
      <c r="E227" s="60">
        <v>3</v>
      </c>
      <c r="F227" s="60">
        <v>9</v>
      </c>
      <c r="G227" s="60">
        <v>9</v>
      </c>
      <c r="H227" s="60"/>
      <c r="I227" s="113" t="s">
        <v>240</v>
      </c>
      <c r="J227" s="113"/>
      <c r="K227" s="113"/>
      <c r="L227" s="113"/>
      <c r="M227" s="113"/>
      <c r="N227" s="90">
        <v>0</v>
      </c>
      <c r="O227" s="62">
        <v>0</v>
      </c>
      <c r="P227" s="62">
        <v>0</v>
      </c>
      <c r="Q227" s="90">
        <v>0</v>
      </c>
      <c r="R227" s="62">
        <v>0</v>
      </c>
      <c r="S227" s="62">
        <v>0</v>
      </c>
      <c r="T227" s="62">
        <v>0</v>
      </c>
      <c r="U227" s="62">
        <v>0</v>
      </c>
      <c r="V227" s="50">
        <v>0</v>
      </c>
      <c r="W227" s="50">
        <v>0</v>
      </c>
      <c r="X227" s="50">
        <v>0</v>
      </c>
      <c r="Y227" s="50">
        <v>0</v>
      </c>
      <c r="Z227" s="90">
        <v>0</v>
      </c>
      <c r="AA227" s="62"/>
      <c r="AB227" s="62"/>
      <c r="AC227" s="62"/>
      <c r="AD227" s="63"/>
    </row>
    <row r="228" spans="4:30" ht="26.25" hidden="1" customHeight="1" x14ac:dyDescent="0.2">
      <c r="D228" s="30"/>
      <c r="E228" s="30">
        <v>3</v>
      </c>
      <c r="F228" s="30">
        <v>9</v>
      </c>
      <c r="G228" s="30">
        <v>9</v>
      </c>
      <c r="H228" s="30">
        <v>1</v>
      </c>
      <c r="I228" s="111" t="s">
        <v>247</v>
      </c>
      <c r="J228" s="111"/>
      <c r="K228" s="111"/>
      <c r="L228" s="111"/>
      <c r="M228" s="111"/>
      <c r="N228" s="41">
        <v>0</v>
      </c>
      <c r="O228" s="41">
        <v>0</v>
      </c>
      <c r="P228" s="41">
        <v>0</v>
      </c>
      <c r="Q228" s="41">
        <v>0</v>
      </c>
      <c r="R228" s="41">
        <v>0</v>
      </c>
      <c r="S228" s="41">
        <v>0</v>
      </c>
      <c r="T228" s="41"/>
      <c r="U228" s="41"/>
      <c r="V228" s="41"/>
      <c r="W228" s="94"/>
      <c r="X228" s="94"/>
      <c r="Y228" s="94"/>
      <c r="Z228" s="45">
        <v>0</v>
      </c>
      <c r="AA228" s="41"/>
      <c r="AB228" s="41"/>
      <c r="AC228" s="41"/>
      <c r="AD228" s="73"/>
    </row>
    <row r="229" spans="4:30" ht="26.25" hidden="1" customHeight="1" x14ac:dyDescent="0.2">
      <c r="D229" s="30"/>
      <c r="E229" s="30">
        <v>3</v>
      </c>
      <c r="F229" s="30">
        <v>9</v>
      </c>
      <c r="G229" s="30">
        <v>9</v>
      </c>
      <c r="H229" s="30">
        <v>2</v>
      </c>
      <c r="I229" s="111" t="s">
        <v>248</v>
      </c>
      <c r="J229" s="111"/>
      <c r="K229" s="111"/>
      <c r="L229" s="111"/>
      <c r="M229" s="111"/>
      <c r="N229" s="41">
        <v>0</v>
      </c>
      <c r="O229" s="41">
        <v>0</v>
      </c>
      <c r="P229" s="41">
        <v>0</v>
      </c>
      <c r="Q229" s="41">
        <v>0</v>
      </c>
      <c r="R229" s="41">
        <v>0</v>
      </c>
      <c r="S229" s="41">
        <v>0</v>
      </c>
      <c r="T229" s="41"/>
      <c r="U229" s="41"/>
      <c r="V229" s="41"/>
      <c r="W229" s="94"/>
      <c r="X229" s="94"/>
      <c r="Y229" s="94"/>
      <c r="Z229" s="45">
        <v>0</v>
      </c>
      <c r="AA229" s="41"/>
      <c r="AB229" s="41"/>
      <c r="AC229" s="41"/>
      <c r="AD229" s="73"/>
    </row>
    <row r="230" spans="4:30" ht="26.25" hidden="1" customHeight="1" x14ac:dyDescent="0.2">
      <c r="D230" s="30"/>
      <c r="E230" s="30">
        <v>3</v>
      </c>
      <c r="F230" s="30">
        <v>9</v>
      </c>
      <c r="G230" s="30">
        <v>9</v>
      </c>
      <c r="H230" s="30">
        <v>3</v>
      </c>
      <c r="I230" s="111" t="s">
        <v>249</v>
      </c>
      <c r="J230" s="111"/>
      <c r="K230" s="111"/>
      <c r="L230" s="111"/>
      <c r="M230" s="111"/>
      <c r="N230" s="41">
        <v>0</v>
      </c>
      <c r="O230" s="41">
        <v>0</v>
      </c>
      <c r="P230" s="41">
        <v>0</v>
      </c>
      <c r="Q230" s="41">
        <v>0</v>
      </c>
      <c r="R230" s="41">
        <v>0</v>
      </c>
      <c r="S230" s="41">
        <v>0</v>
      </c>
      <c r="T230" s="41"/>
      <c r="U230" s="41"/>
      <c r="V230" s="41"/>
      <c r="W230" s="94"/>
      <c r="X230" s="94"/>
      <c r="Y230" s="94"/>
      <c r="Z230" s="45">
        <v>0</v>
      </c>
      <c r="AA230" s="41"/>
      <c r="AB230" s="41"/>
      <c r="AC230" s="41"/>
      <c r="AD230" s="73"/>
    </row>
    <row r="231" spans="4:30" ht="26.25" hidden="1" customHeight="1" x14ac:dyDescent="0.2">
      <c r="D231" s="30"/>
      <c r="E231" s="30">
        <v>3</v>
      </c>
      <c r="F231" s="30">
        <v>9</v>
      </c>
      <c r="G231" s="30">
        <v>9</v>
      </c>
      <c r="H231" s="30">
        <v>4</v>
      </c>
      <c r="I231" s="111" t="s">
        <v>250</v>
      </c>
      <c r="J231" s="111"/>
      <c r="K231" s="111"/>
      <c r="L231" s="111"/>
      <c r="M231" s="111"/>
      <c r="N231" s="41">
        <v>0</v>
      </c>
      <c r="O231" s="41">
        <v>0</v>
      </c>
      <c r="P231" s="41">
        <v>0</v>
      </c>
      <c r="Q231" s="41">
        <v>0</v>
      </c>
      <c r="R231" s="41">
        <v>0</v>
      </c>
      <c r="S231" s="41">
        <v>0</v>
      </c>
      <c r="T231" s="41"/>
      <c r="U231" s="41"/>
      <c r="V231" s="41"/>
      <c r="W231" s="94"/>
      <c r="X231" s="94"/>
      <c r="Y231" s="94"/>
      <c r="Z231" s="45">
        <v>0</v>
      </c>
      <c r="AA231" s="41"/>
      <c r="AB231" s="41"/>
      <c r="AC231" s="41"/>
      <c r="AD231" s="73"/>
    </row>
    <row r="232" spans="4:30" ht="26.25" hidden="1" customHeight="1" x14ac:dyDescent="0.2">
      <c r="D232" s="30"/>
      <c r="E232" s="30">
        <v>3</v>
      </c>
      <c r="F232" s="30">
        <v>9</v>
      </c>
      <c r="G232" s="30">
        <v>9</v>
      </c>
      <c r="H232" s="30">
        <v>5</v>
      </c>
      <c r="I232" s="111" t="s">
        <v>251</v>
      </c>
      <c r="J232" s="111"/>
      <c r="K232" s="111"/>
      <c r="L232" s="111"/>
      <c r="M232" s="111"/>
      <c r="N232" s="41"/>
      <c r="O232" s="41"/>
      <c r="P232" s="41"/>
      <c r="Q232" s="41"/>
      <c r="R232" s="41"/>
      <c r="S232" s="41"/>
      <c r="T232" s="41"/>
      <c r="U232" s="41"/>
      <c r="V232" s="41"/>
      <c r="W232" s="94"/>
      <c r="X232" s="94"/>
      <c r="Y232" s="94"/>
      <c r="Z232" s="45">
        <v>0</v>
      </c>
      <c r="AA232" s="41"/>
      <c r="AB232" s="41"/>
      <c r="AC232" s="41"/>
      <c r="AD232" s="73"/>
    </row>
    <row r="233" spans="4:30" ht="26.25" hidden="1" customHeight="1" x14ac:dyDescent="0.2">
      <c r="D233" s="30"/>
      <c r="E233" s="30">
        <v>3</v>
      </c>
      <c r="F233" s="30">
        <v>9</v>
      </c>
      <c r="G233" s="30">
        <v>9</v>
      </c>
      <c r="H233" s="30">
        <v>6</v>
      </c>
      <c r="I233" s="111" t="s">
        <v>252</v>
      </c>
      <c r="J233" s="111"/>
      <c r="K233" s="111"/>
      <c r="L233" s="111"/>
      <c r="M233" s="11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32">
        <v>0</v>
      </c>
      <c r="AA233" s="41"/>
      <c r="AB233" s="41"/>
      <c r="AC233" s="41"/>
      <c r="AD233" s="73"/>
    </row>
    <row r="234" spans="4:30" s="95" customFormat="1" ht="9" hidden="1" x14ac:dyDescent="0.15"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7" t="s">
        <v>253</v>
      </c>
      <c r="AC234" s="97" t="s">
        <v>254</v>
      </c>
      <c r="AD234" s="98" t="s">
        <v>255</v>
      </c>
    </row>
    <row r="235" spans="4:30" s="95" customFormat="1" ht="12.75" hidden="1" customHeight="1" x14ac:dyDescent="0.2">
      <c r="Q235" s="96"/>
      <c r="R235" s="96"/>
      <c r="S235" s="96"/>
      <c r="T235" s="96"/>
      <c r="U235" s="96"/>
      <c r="V235" s="99"/>
      <c r="W235" s="99"/>
      <c r="X235" s="99"/>
      <c r="Y235" s="99"/>
      <c r="Z235" s="96"/>
      <c r="AA235" s="99" t="s">
        <v>256</v>
      </c>
      <c r="AB235" s="100"/>
      <c r="AC235" s="100"/>
      <c r="AD235" s="101"/>
    </row>
    <row r="236" spans="4:30" s="95" customFormat="1" ht="12" x14ac:dyDescent="0.2">
      <c r="D236" s="102"/>
      <c r="E236" s="102"/>
      <c r="F236" s="102"/>
      <c r="G236" s="102"/>
      <c r="H236" s="102"/>
      <c r="I236" s="96"/>
      <c r="J236" s="96"/>
      <c r="L236" s="103"/>
      <c r="M236" s="103"/>
      <c r="N236" s="103"/>
      <c r="O236" s="103"/>
      <c r="P236" s="103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</row>
    <row r="237" spans="4:30" s="95" customFormat="1" ht="12.75" customHeight="1" x14ac:dyDescent="0.2">
      <c r="D237" s="112"/>
      <c r="E237" s="112"/>
      <c r="F237" s="112"/>
      <c r="I237" s="104"/>
      <c r="J237" s="104"/>
      <c r="K237" s="104"/>
      <c r="L237" s="104"/>
      <c r="M237" s="104"/>
      <c r="N237" s="104"/>
      <c r="O237" s="104"/>
      <c r="P237" s="104"/>
      <c r="Q237" s="105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6"/>
    </row>
    <row r="238" spans="4:30" s="95" customFormat="1" ht="13.5" customHeight="1" x14ac:dyDescent="0.2">
      <c r="D238" s="107"/>
      <c r="E238" s="107"/>
      <c r="F238" s="107"/>
      <c r="I238" s="108"/>
      <c r="J238" s="108"/>
      <c r="K238" s="108"/>
      <c r="L238" s="108"/>
      <c r="M238" s="108"/>
      <c r="N238" s="108"/>
      <c r="O238" s="108"/>
      <c r="P238" s="108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8"/>
    </row>
    <row r="239" spans="4:30" s="95" customFormat="1" ht="9" x14ac:dyDescent="0.2">
      <c r="D239" s="107"/>
      <c r="E239" s="107"/>
      <c r="F239" s="107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</row>
    <row r="240" spans="4:30" s="95" customFormat="1" ht="9" x14ac:dyDescent="0.2"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</row>
    <row r="241" spans="4:30" s="95" customFormat="1" ht="9" x14ac:dyDescent="0.2"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</row>
    <row r="242" spans="4:30" s="95" customFormat="1" ht="9" x14ac:dyDescent="0.2"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</row>
    <row r="243" spans="4:30" s="95" customFormat="1" ht="9" x14ac:dyDescent="0.2"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</row>
    <row r="244" spans="4:30" s="95" customFormat="1" ht="9" x14ac:dyDescent="0.2"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</row>
    <row r="245" spans="4:30" s="95" customFormat="1" ht="9" x14ac:dyDescent="0.2"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</row>
    <row r="246" spans="4:30" s="95" customFormat="1" ht="9" x14ac:dyDescent="0.2"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</row>
    <row r="247" spans="4:30" s="95" customFormat="1" ht="9" x14ac:dyDescent="0.2"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</row>
    <row r="248" spans="4:30" s="95" customFormat="1" ht="9" x14ac:dyDescent="0.2"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</row>
    <row r="249" spans="4:30" s="95" customFormat="1" ht="9" x14ac:dyDescent="0.2"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</row>
    <row r="250" spans="4:30" s="95" customFormat="1" ht="12.75" customHeight="1" x14ac:dyDescent="0.2"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2"/>
      <c r="AB250" s="112"/>
      <c r="AC250" s="112"/>
      <c r="AD250" s="112"/>
    </row>
    <row r="251" spans="4:30" s="95" customFormat="1" ht="9" x14ac:dyDescent="0.2"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</row>
    <row r="252" spans="4:30" s="95" customFormat="1" ht="9" customHeight="1" x14ac:dyDescent="0.2"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</row>
    <row r="253" spans="4:30" s="95" customFormat="1" ht="9" x14ac:dyDescent="0.2"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</row>
    <row r="254" spans="4:30" s="95" customFormat="1" ht="9" x14ac:dyDescent="0.2"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</row>
    <row r="255" spans="4:30" s="95" customFormat="1" ht="9" x14ac:dyDescent="0.2"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</row>
    <row r="256" spans="4:30" s="95" customFormat="1" ht="9" x14ac:dyDescent="0.2"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</row>
    <row r="257" spans="17:29" s="95" customFormat="1" ht="9" x14ac:dyDescent="0.2"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</row>
    <row r="258" spans="17:29" s="95" customFormat="1" ht="9" x14ac:dyDescent="0.2"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</row>
    <row r="259" spans="17:29" s="95" customFormat="1" ht="9" x14ac:dyDescent="0.2"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</row>
    <row r="260" spans="17:29" s="95" customFormat="1" ht="9" x14ac:dyDescent="0.2"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</row>
    <row r="261" spans="17:29" s="95" customFormat="1" ht="9" x14ac:dyDescent="0.2"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</row>
    <row r="262" spans="17:29" s="95" customFormat="1" ht="9" x14ac:dyDescent="0.2"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</row>
    <row r="263" spans="17:29" s="95" customFormat="1" ht="9" x14ac:dyDescent="0.2"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</row>
    <row r="264" spans="17:29" s="95" customFormat="1" ht="9" x14ac:dyDescent="0.2"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</row>
    <row r="265" spans="17:29" s="95" customFormat="1" ht="9" x14ac:dyDescent="0.2"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</row>
    <row r="266" spans="17:29" s="95" customFormat="1" ht="9" x14ac:dyDescent="0.2"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</row>
    <row r="267" spans="17:29" s="95" customFormat="1" ht="9" x14ac:dyDescent="0.2"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</row>
    <row r="268" spans="17:29" s="95" customFormat="1" ht="9" x14ac:dyDescent="0.2"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</row>
    <row r="269" spans="17:29" s="95" customFormat="1" ht="9" x14ac:dyDescent="0.2"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</row>
    <row r="270" spans="17:29" s="95" customFormat="1" ht="9" x14ac:dyDescent="0.2"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</row>
    <row r="271" spans="17:29" s="95" customFormat="1" ht="9" x14ac:dyDescent="0.2"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</row>
    <row r="272" spans="17:29" s="95" customFormat="1" ht="9" x14ac:dyDescent="0.2"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</row>
    <row r="273" spans="17:29" s="95" customFormat="1" ht="9" x14ac:dyDescent="0.2"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</row>
    <row r="274" spans="17:29" s="95" customFormat="1" ht="9" x14ac:dyDescent="0.2"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</row>
    <row r="275" spans="17:29" s="95" customFormat="1" ht="9" x14ac:dyDescent="0.2"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</row>
    <row r="276" spans="17:29" s="95" customFormat="1" ht="9" x14ac:dyDescent="0.2"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</row>
    <row r="277" spans="17:29" s="95" customFormat="1" ht="9" x14ac:dyDescent="0.2"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</row>
    <row r="278" spans="17:29" s="95" customFormat="1" ht="9" x14ac:dyDescent="0.2"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</row>
    <row r="279" spans="17:29" s="95" customFormat="1" ht="9" x14ac:dyDescent="0.2"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</row>
    <row r="280" spans="17:29" s="95" customFormat="1" ht="9" x14ac:dyDescent="0.2"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</row>
    <row r="281" spans="17:29" s="95" customFormat="1" ht="9" x14ac:dyDescent="0.2"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</row>
    <row r="282" spans="17:29" s="95" customFormat="1" ht="9" x14ac:dyDescent="0.2"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</row>
    <row r="283" spans="17:29" s="95" customFormat="1" ht="9" x14ac:dyDescent="0.2"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</row>
    <row r="284" spans="17:29" s="95" customFormat="1" ht="9" x14ac:dyDescent="0.2"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</row>
    <row r="285" spans="17:29" s="95" customFormat="1" ht="9" x14ac:dyDescent="0.2"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</row>
    <row r="286" spans="17:29" s="95" customFormat="1" ht="9" x14ac:dyDescent="0.2"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</row>
    <row r="287" spans="17:29" s="95" customFormat="1" ht="9" x14ac:dyDescent="0.2"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</row>
    <row r="288" spans="17:29" s="95" customFormat="1" ht="9" x14ac:dyDescent="0.2"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</row>
    <row r="289" spans="17:29" s="95" customFormat="1" ht="9" x14ac:dyDescent="0.2"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</row>
    <row r="290" spans="17:29" s="95" customFormat="1" ht="9" x14ac:dyDescent="0.2"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</row>
    <row r="291" spans="17:29" s="95" customFormat="1" ht="9" x14ac:dyDescent="0.2"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</row>
    <row r="292" spans="17:29" s="95" customFormat="1" ht="9" x14ac:dyDescent="0.2"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</row>
    <row r="293" spans="17:29" s="95" customFormat="1" ht="9" x14ac:dyDescent="0.2"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</row>
    <row r="294" spans="17:29" s="95" customFormat="1" ht="9" x14ac:dyDescent="0.2"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</row>
    <row r="295" spans="17:29" s="95" customFormat="1" ht="9" x14ac:dyDescent="0.2"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</row>
    <row r="296" spans="17:29" s="95" customFormat="1" ht="9" x14ac:dyDescent="0.2"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</row>
    <row r="297" spans="17:29" s="95" customFormat="1" ht="9" x14ac:dyDescent="0.2"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</row>
    <row r="298" spans="17:29" s="95" customFormat="1" ht="9" x14ac:dyDescent="0.2"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</row>
    <row r="299" spans="17:29" s="95" customFormat="1" ht="9" x14ac:dyDescent="0.2"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</row>
    <row r="300" spans="17:29" s="95" customFormat="1" ht="9" x14ac:dyDescent="0.2"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</row>
    <row r="301" spans="17:29" s="95" customFormat="1" ht="9" x14ac:dyDescent="0.2"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</row>
    <row r="302" spans="17:29" s="95" customFormat="1" ht="9" x14ac:dyDescent="0.2"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</row>
    <row r="303" spans="17:29" s="95" customFormat="1" ht="9" x14ac:dyDescent="0.2"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</row>
    <row r="304" spans="17:29" s="95" customFormat="1" ht="9" x14ac:dyDescent="0.2"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</row>
    <row r="305" spans="17:29" s="95" customFormat="1" ht="9" x14ac:dyDescent="0.2"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</row>
    <row r="306" spans="17:29" s="95" customFormat="1" ht="9" x14ac:dyDescent="0.2"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</row>
    <row r="307" spans="17:29" s="95" customFormat="1" ht="9" x14ac:dyDescent="0.2"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</row>
    <row r="308" spans="17:29" s="95" customFormat="1" ht="9" x14ac:dyDescent="0.2"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</row>
    <row r="309" spans="17:29" s="95" customFormat="1" ht="9" x14ac:dyDescent="0.2"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</row>
    <row r="310" spans="17:29" s="95" customFormat="1" ht="9" x14ac:dyDescent="0.2"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</row>
    <row r="311" spans="17:29" s="95" customFormat="1" ht="9" x14ac:dyDescent="0.2"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</row>
    <row r="312" spans="17:29" s="95" customFormat="1" ht="9" x14ac:dyDescent="0.2"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</row>
    <row r="313" spans="17:29" s="95" customFormat="1" ht="9" x14ac:dyDescent="0.2"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</row>
    <row r="314" spans="17:29" s="95" customFormat="1" ht="9" x14ac:dyDescent="0.2"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</row>
    <row r="315" spans="17:29" s="95" customFormat="1" ht="9" x14ac:dyDescent="0.2"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</row>
    <row r="316" spans="17:29" s="95" customFormat="1" ht="9" x14ac:dyDescent="0.2"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</row>
    <row r="317" spans="17:29" s="95" customFormat="1" ht="9" x14ac:dyDescent="0.2"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</row>
    <row r="318" spans="17:29" s="95" customFormat="1" ht="9" x14ac:dyDescent="0.2"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</row>
    <row r="319" spans="17:29" s="95" customFormat="1" ht="9" x14ac:dyDescent="0.2"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</row>
    <row r="320" spans="17:29" s="95" customFormat="1" ht="9" x14ac:dyDescent="0.2"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</row>
    <row r="321" spans="17:29" s="95" customFormat="1" ht="9" x14ac:dyDescent="0.2"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</row>
    <row r="322" spans="17:29" s="95" customFormat="1" ht="9" x14ac:dyDescent="0.2"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</row>
    <row r="323" spans="17:29" s="95" customFormat="1" ht="9" x14ac:dyDescent="0.2"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</row>
    <row r="324" spans="17:29" s="95" customFormat="1" ht="9" x14ac:dyDescent="0.2"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</row>
    <row r="325" spans="17:29" s="95" customFormat="1" ht="9" x14ac:dyDescent="0.2"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</row>
    <row r="326" spans="17:29" s="95" customFormat="1" ht="9" x14ac:dyDescent="0.2"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</row>
    <row r="327" spans="17:29" s="95" customFormat="1" ht="9" x14ac:dyDescent="0.2"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</row>
    <row r="328" spans="17:29" s="95" customFormat="1" ht="9" x14ac:dyDescent="0.2"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</row>
    <row r="329" spans="17:29" s="95" customFormat="1" ht="9" x14ac:dyDescent="0.2"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</row>
    <row r="330" spans="17:29" s="95" customFormat="1" ht="9" x14ac:dyDescent="0.2"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</row>
    <row r="331" spans="17:29" s="95" customFormat="1" ht="9" x14ac:dyDescent="0.2"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</row>
    <row r="332" spans="17:29" s="95" customFormat="1" ht="9" x14ac:dyDescent="0.2"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</row>
    <row r="333" spans="17:29" s="95" customFormat="1" ht="9" x14ac:dyDescent="0.2"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</row>
    <row r="334" spans="17:29" s="95" customFormat="1" ht="9" x14ac:dyDescent="0.2"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</row>
    <row r="335" spans="17:29" s="95" customFormat="1" ht="9" x14ac:dyDescent="0.2"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</row>
    <row r="336" spans="17:29" s="95" customFormat="1" ht="9" x14ac:dyDescent="0.2"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</row>
    <row r="337" spans="17:29" s="95" customFormat="1" ht="9" x14ac:dyDescent="0.2"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</row>
    <row r="338" spans="17:29" s="95" customFormat="1" ht="9" x14ac:dyDescent="0.2"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</row>
    <row r="339" spans="17:29" s="95" customFormat="1" ht="9" x14ac:dyDescent="0.2"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</row>
    <row r="340" spans="17:29" s="95" customFormat="1" ht="9" x14ac:dyDescent="0.2"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</row>
    <row r="341" spans="17:29" s="95" customFormat="1" ht="9" x14ac:dyDescent="0.2"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</row>
    <row r="342" spans="17:29" s="95" customFormat="1" ht="9" x14ac:dyDescent="0.2"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</row>
    <row r="343" spans="17:29" s="95" customFormat="1" ht="9" x14ac:dyDescent="0.2"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</row>
    <row r="344" spans="17:29" s="95" customFormat="1" ht="9" x14ac:dyDescent="0.2"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</row>
    <row r="345" spans="17:29" s="95" customFormat="1" ht="9" x14ac:dyDescent="0.2"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</row>
    <row r="346" spans="17:29" s="95" customFormat="1" ht="9" x14ac:dyDescent="0.2"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</row>
    <row r="347" spans="17:29" s="95" customFormat="1" ht="9" x14ac:dyDescent="0.2"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</row>
    <row r="348" spans="17:29" s="95" customFormat="1" ht="9" x14ac:dyDescent="0.2"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</row>
    <row r="349" spans="17:29" s="95" customFormat="1" ht="9" x14ac:dyDescent="0.2"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</row>
    <row r="350" spans="17:29" s="95" customFormat="1" ht="9" x14ac:dyDescent="0.2"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</row>
    <row r="351" spans="17:29" s="95" customFormat="1" ht="9" x14ac:dyDescent="0.2"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</row>
    <row r="352" spans="17:29" s="95" customFormat="1" ht="9" x14ac:dyDescent="0.2"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</row>
    <row r="353" spans="17:29" s="95" customFormat="1" ht="9" x14ac:dyDescent="0.2"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</row>
    <row r="354" spans="17:29" s="95" customFormat="1" ht="9" x14ac:dyDescent="0.2"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</row>
    <row r="355" spans="17:29" s="95" customFormat="1" ht="9" x14ac:dyDescent="0.2"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</row>
    <row r="356" spans="17:29" s="95" customFormat="1" ht="9" x14ac:dyDescent="0.2"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</row>
    <row r="357" spans="17:29" s="95" customFormat="1" ht="9" x14ac:dyDescent="0.2"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</row>
    <row r="358" spans="17:29" s="95" customFormat="1" ht="9" x14ac:dyDescent="0.2"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</row>
    <row r="359" spans="17:29" s="95" customFormat="1" ht="9" x14ac:dyDescent="0.2"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</row>
    <row r="360" spans="17:29" s="95" customFormat="1" ht="9" x14ac:dyDescent="0.2"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</row>
    <row r="361" spans="17:29" s="95" customFormat="1" ht="9" x14ac:dyDescent="0.2"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</row>
    <row r="362" spans="17:29" s="95" customFormat="1" ht="9" x14ac:dyDescent="0.2"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</row>
    <row r="363" spans="17:29" s="95" customFormat="1" ht="9" x14ac:dyDescent="0.2"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</row>
    <row r="364" spans="17:29" s="95" customFormat="1" ht="9" x14ac:dyDescent="0.2"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</row>
    <row r="365" spans="17:29" s="95" customFormat="1" ht="9" x14ac:dyDescent="0.2"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</row>
    <row r="366" spans="17:29" s="95" customFormat="1" ht="9" x14ac:dyDescent="0.2"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</row>
    <row r="367" spans="17:29" s="95" customFormat="1" ht="9" x14ac:dyDescent="0.2"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</row>
    <row r="368" spans="17:29" s="95" customFormat="1" ht="9" x14ac:dyDescent="0.2"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</row>
    <row r="369" spans="17:29" s="95" customFormat="1" ht="9" x14ac:dyDescent="0.2"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</row>
    <row r="370" spans="17:29" s="95" customFormat="1" ht="9" x14ac:dyDescent="0.2"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</row>
    <row r="371" spans="17:29" s="95" customFormat="1" ht="9" x14ac:dyDescent="0.2"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</row>
    <row r="372" spans="17:29" s="95" customFormat="1" ht="9" x14ac:dyDescent="0.2"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</row>
    <row r="373" spans="17:29" s="95" customFormat="1" ht="9" x14ac:dyDescent="0.2"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</row>
    <row r="374" spans="17:29" s="95" customFormat="1" ht="9" x14ac:dyDescent="0.2"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</row>
    <row r="375" spans="17:29" s="95" customFormat="1" ht="9" x14ac:dyDescent="0.2"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</row>
    <row r="376" spans="17:29" s="95" customFormat="1" ht="9" x14ac:dyDescent="0.2"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</row>
    <row r="377" spans="17:29" s="95" customFormat="1" ht="9" x14ac:dyDescent="0.2"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</row>
    <row r="378" spans="17:29" s="95" customFormat="1" ht="9" x14ac:dyDescent="0.2"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</row>
    <row r="379" spans="17:29" s="95" customFormat="1" ht="9" x14ac:dyDescent="0.2"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96"/>
      <c r="AB379" s="96"/>
      <c r="AC379" s="96"/>
    </row>
    <row r="380" spans="17:29" s="95" customFormat="1" ht="9" x14ac:dyDescent="0.2"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</row>
    <row r="381" spans="17:29" s="95" customFormat="1" ht="9" x14ac:dyDescent="0.2"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</row>
    <row r="382" spans="17:29" s="95" customFormat="1" ht="9" x14ac:dyDescent="0.2"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</row>
    <row r="383" spans="17:29" s="95" customFormat="1" ht="9" x14ac:dyDescent="0.2"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</row>
    <row r="384" spans="17:29" s="95" customFormat="1" ht="9" x14ac:dyDescent="0.2"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</row>
    <row r="385" spans="17:29" s="95" customFormat="1" ht="9" x14ac:dyDescent="0.2"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</row>
    <row r="386" spans="17:29" s="95" customFormat="1" ht="9" x14ac:dyDescent="0.2"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</row>
    <row r="387" spans="17:29" s="95" customFormat="1" ht="9" x14ac:dyDescent="0.2"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</row>
    <row r="388" spans="17:29" s="95" customFormat="1" ht="9" x14ac:dyDescent="0.2"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</row>
    <row r="389" spans="17:29" s="95" customFormat="1" ht="9" x14ac:dyDescent="0.2"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</row>
    <row r="390" spans="17:29" s="95" customFormat="1" ht="9" x14ac:dyDescent="0.2"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</row>
    <row r="391" spans="17:29" s="95" customFormat="1" ht="9" x14ac:dyDescent="0.2"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</row>
    <row r="392" spans="17:29" s="95" customFormat="1" ht="9" x14ac:dyDescent="0.2"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96"/>
      <c r="AB392" s="96"/>
      <c r="AC392" s="96"/>
    </row>
    <row r="393" spans="17:29" s="95" customFormat="1" ht="9" x14ac:dyDescent="0.2"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96"/>
      <c r="AB393" s="96"/>
      <c r="AC393" s="96"/>
    </row>
    <row r="394" spans="17:29" s="95" customFormat="1" ht="9" x14ac:dyDescent="0.2"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96"/>
      <c r="AB394" s="96"/>
      <c r="AC394" s="96"/>
    </row>
    <row r="395" spans="17:29" s="95" customFormat="1" ht="9" x14ac:dyDescent="0.2"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</row>
    <row r="396" spans="17:29" s="95" customFormat="1" ht="9" x14ac:dyDescent="0.2"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</row>
    <row r="397" spans="17:29" s="95" customFormat="1" ht="9" x14ac:dyDescent="0.2">
      <c r="Q397" s="96"/>
      <c r="R397" s="96"/>
      <c r="S397" s="96"/>
      <c r="T397" s="96"/>
      <c r="U397" s="96"/>
      <c r="V397" s="96"/>
      <c r="W397" s="96"/>
      <c r="X397" s="96"/>
      <c r="Y397" s="96"/>
      <c r="Z397" s="96"/>
      <c r="AA397" s="96"/>
      <c r="AB397" s="96"/>
      <c r="AC397" s="96"/>
    </row>
    <row r="398" spans="17:29" s="95" customFormat="1" ht="9" x14ac:dyDescent="0.2">
      <c r="Q398" s="96"/>
      <c r="R398" s="96"/>
      <c r="S398" s="96"/>
      <c r="T398" s="96"/>
      <c r="U398" s="96"/>
      <c r="V398" s="96"/>
      <c r="W398" s="96"/>
      <c r="X398" s="96"/>
      <c r="Y398" s="96"/>
      <c r="Z398" s="96"/>
      <c r="AA398" s="96"/>
      <c r="AB398" s="96"/>
      <c r="AC398" s="96"/>
    </row>
    <row r="399" spans="17:29" s="95" customFormat="1" ht="9" x14ac:dyDescent="0.2"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</row>
    <row r="400" spans="17:29" s="95" customFormat="1" ht="9" x14ac:dyDescent="0.2">
      <c r="Q400" s="96"/>
      <c r="R400" s="96"/>
      <c r="S400" s="96"/>
      <c r="T400" s="96"/>
      <c r="U400" s="96"/>
      <c r="V400" s="96"/>
      <c r="W400" s="96"/>
      <c r="X400" s="96"/>
      <c r="Y400" s="96"/>
      <c r="Z400" s="96"/>
      <c r="AA400" s="96"/>
      <c r="AB400" s="96"/>
      <c r="AC400" s="96"/>
    </row>
    <row r="401" spans="17:29" s="95" customFormat="1" ht="9" x14ac:dyDescent="0.2"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</row>
    <row r="402" spans="17:29" s="95" customFormat="1" ht="9" x14ac:dyDescent="0.2">
      <c r="Q402" s="96"/>
      <c r="R402" s="96"/>
      <c r="S402" s="96"/>
      <c r="T402" s="96"/>
      <c r="U402" s="96"/>
      <c r="V402" s="96"/>
      <c r="W402" s="96"/>
      <c r="X402" s="96"/>
      <c r="Y402" s="96"/>
      <c r="Z402" s="96"/>
      <c r="AA402" s="96"/>
      <c r="AB402" s="96"/>
      <c r="AC402" s="96"/>
    </row>
    <row r="403" spans="17:29" s="95" customFormat="1" ht="9" x14ac:dyDescent="0.2">
      <c r="Q403" s="96"/>
      <c r="R403" s="96"/>
      <c r="S403" s="96"/>
      <c r="T403" s="96"/>
      <c r="U403" s="96"/>
      <c r="V403" s="96"/>
      <c r="W403" s="96"/>
      <c r="X403" s="96"/>
      <c r="Y403" s="96"/>
      <c r="Z403" s="96"/>
      <c r="AA403" s="96"/>
      <c r="AB403" s="96"/>
      <c r="AC403" s="96"/>
    </row>
    <row r="404" spans="17:29" s="95" customFormat="1" ht="9" x14ac:dyDescent="0.2">
      <c r="Q404" s="96"/>
      <c r="R404" s="96"/>
      <c r="S404" s="96"/>
      <c r="T404" s="96"/>
      <c r="U404" s="96"/>
      <c r="V404" s="96"/>
      <c r="W404" s="96"/>
      <c r="X404" s="96"/>
      <c r="Y404" s="96"/>
      <c r="Z404" s="96"/>
      <c r="AA404" s="96"/>
      <c r="AB404" s="96"/>
      <c r="AC404" s="96"/>
    </row>
    <row r="405" spans="17:29" s="95" customFormat="1" ht="9" x14ac:dyDescent="0.2"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</row>
    <row r="406" spans="17:29" s="95" customFormat="1" ht="9" x14ac:dyDescent="0.2"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</row>
    <row r="407" spans="17:29" s="95" customFormat="1" ht="9" x14ac:dyDescent="0.2"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96"/>
      <c r="AB407" s="96"/>
      <c r="AC407" s="96"/>
    </row>
    <row r="408" spans="17:29" s="95" customFormat="1" ht="9" x14ac:dyDescent="0.2"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96"/>
      <c r="AB408" s="96"/>
      <c r="AC408" s="96"/>
    </row>
    <row r="409" spans="17:29" s="95" customFormat="1" ht="9" x14ac:dyDescent="0.2"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96"/>
      <c r="AB409" s="96"/>
      <c r="AC409" s="96"/>
    </row>
    <row r="410" spans="17:29" s="95" customFormat="1" ht="9" x14ac:dyDescent="0.2"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</row>
    <row r="411" spans="17:29" s="95" customFormat="1" ht="9" x14ac:dyDescent="0.2"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</row>
    <row r="412" spans="17:29" s="95" customFormat="1" ht="9" x14ac:dyDescent="0.2"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</row>
    <row r="413" spans="17:29" s="95" customFormat="1" ht="9" x14ac:dyDescent="0.2"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96"/>
      <c r="AB413" s="96"/>
      <c r="AC413" s="96"/>
    </row>
    <row r="414" spans="17:29" s="95" customFormat="1" ht="9" x14ac:dyDescent="0.2">
      <c r="Q414" s="96"/>
      <c r="R414" s="96"/>
      <c r="S414" s="96"/>
      <c r="T414" s="96"/>
      <c r="U414" s="96"/>
      <c r="V414" s="96"/>
      <c r="W414" s="96"/>
      <c r="X414" s="96"/>
      <c r="Y414" s="96"/>
      <c r="Z414" s="96"/>
      <c r="AA414" s="96"/>
      <c r="AB414" s="96"/>
      <c r="AC414" s="96"/>
    </row>
    <row r="415" spans="17:29" s="95" customFormat="1" ht="9" x14ac:dyDescent="0.2"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</row>
    <row r="416" spans="17:29" s="95" customFormat="1" ht="9" x14ac:dyDescent="0.2"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</row>
    <row r="417" spans="17:29" s="95" customFormat="1" ht="9" x14ac:dyDescent="0.2"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</row>
    <row r="418" spans="17:29" s="95" customFormat="1" ht="9" x14ac:dyDescent="0.2">
      <c r="Q418" s="96"/>
      <c r="R418" s="96"/>
      <c r="S418" s="96"/>
      <c r="T418" s="96"/>
      <c r="U418" s="96"/>
      <c r="V418" s="96"/>
      <c r="W418" s="96"/>
      <c r="X418" s="96"/>
      <c r="Y418" s="96"/>
      <c r="Z418" s="96"/>
      <c r="AA418" s="96"/>
      <c r="AB418" s="96"/>
      <c r="AC418" s="96"/>
    </row>
    <row r="419" spans="17:29" s="95" customFormat="1" ht="9" x14ac:dyDescent="0.2">
      <c r="Q419" s="96"/>
      <c r="R419" s="96"/>
      <c r="S419" s="96"/>
      <c r="T419" s="96"/>
      <c r="U419" s="96"/>
      <c r="V419" s="96"/>
      <c r="W419" s="96"/>
      <c r="X419" s="96"/>
      <c r="Y419" s="96"/>
      <c r="Z419" s="96"/>
      <c r="AA419" s="96"/>
      <c r="AB419" s="96"/>
      <c r="AC419" s="96"/>
    </row>
    <row r="420" spans="17:29" s="95" customFormat="1" ht="9" x14ac:dyDescent="0.2"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</row>
    <row r="421" spans="17:29" s="95" customFormat="1" ht="9" x14ac:dyDescent="0.2"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</row>
    <row r="422" spans="17:29" s="95" customFormat="1" ht="9" x14ac:dyDescent="0.2">
      <c r="Q422" s="96"/>
      <c r="R422" s="96"/>
      <c r="S422" s="96"/>
      <c r="T422" s="96"/>
      <c r="U422" s="96"/>
      <c r="V422" s="96"/>
      <c r="W422" s="96"/>
      <c r="X422" s="96"/>
      <c r="Y422" s="96"/>
      <c r="Z422" s="96"/>
      <c r="AA422" s="96"/>
      <c r="AB422" s="96"/>
      <c r="AC422" s="96"/>
    </row>
    <row r="423" spans="17:29" s="95" customFormat="1" ht="9" x14ac:dyDescent="0.2">
      <c r="Q423" s="96"/>
      <c r="R423" s="96"/>
      <c r="S423" s="96"/>
      <c r="T423" s="96"/>
      <c r="U423" s="96"/>
      <c r="V423" s="96"/>
      <c r="W423" s="96"/>
      <c r="X423" s="96"/>
      <c r="Y423" s="96"/>
      <c r="Z423" s="96"/>
      <c r="AA423" s="96"/>
      <c r="AB423" s="96"/>
      <c r="AC423" s="96"/>
    </row>
    <row r="424" spans="17:29" s="95" customFormat="1" ht="9" x14ac:dyDescent="0.2">
      <c r="Q424" s="96"/>
      <c r="R424" s="96"/>
      <c r="S424" s="96"/>
      <c r="T424" s="96"/>
      <c r="U424" s="96"/>
      <c r="V424" s="96"/>
      <c r="W424" s="96"/>
      <c r="X424" s="96"/>
      <c r="Y424" s="96"/>
      <c r="Z424" s="96"/>
      <c r="AA424" s="96"/>
      <c r="AB424" s="96"/>
      <c r="AC424" s="96"/>
    </row>
    <row r="425" spans="17:29" s="95" customFormat="1" ht="9" x14ac:dyDescent="0.2"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</row>
    <row r="426" spans="17:29" s="95" customFormat="1" ht="9" x14ac:dyDescent="0.2"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</row>
    <row r="427" spans="17:29" s="95" customFormat="1" ht="9" x14ac:dyDescent="0.2">
      <c r="Q427" s="96"/>
      <c r="R427" s="96"/>
      <c r="S427" s="96"/>
      <c r="T427" s="96"/>
      <c r="U427" s="96"/>
      <c r="V427" s="96"/>
      <c r="W427" s="96"/>
      <c r="X427" s="96"/>
      <c r="Y427" s="96"/>
      <c r="Z427" s="96"/>
      <c r="AA427" s="96"/>
      <c r="AB427" s="96"/>
      <c r="AC427" s="96"/>
    </row>
    <row r="428" spans="17:29" s="95" customFormat="1" ht="9" x14ac:dyDescent="0.2">
      <c r="Q428" s="96"/>
      <c r="R428" s="96"/>
      <c r="S428" s="96"/>
      <c r="T428" s="96"/>
      <c r="U428" s="96"/>
      <c r="V428" s="96"/>
      <c r="W428" s="96"/>
      <c r="X428" s="96"/>
      <c r="Y428" s="96"/>
      <c r="Z428" s="96"/>
      <c r="AA428" s="96"/>
      <c r="AB428" s="96"/>
      <c r="AC428" s="96"/>
    </row>
    <row r="429" spans="17:29" s="95" customFormat="1" ht="9" x14ac:dyDescent="0.2">
      <c r="Q429" s="96"/>
      <c r="R429" s="96"/>
      <c r="S429" s="96"/>
      <c r="T429" s="96"/>
      <c r="U429" s="96"/>
      <c r="V429" s="96"/>
      <c r="W429" s="96"/>
      <c r="X429" s="96"/>
      <c r="Y429" s="96"/>
      <c r="Z429" s="96"/>
      <c r="AA429" s="96"/>
      <c r="AB429" s="96"/>
      <c r="AC429" s="96"/>
    </row>
    <row r="430" spans="17:29" s="95" customFormat="1" ht="9" x14ac:dyDescent="0.2">
      <c r="Q430" s="96"/>
      <c r="R430" s="96"/>
      <c r="S430" s="96"/>
      <c r="T430" s="96"/>
      <c r="U430" s="96"/>
      <c r="V430" s="96"/>
      <c r="W430" s="96"/>
      <c r="X430" s="96"/>
      <c r="Y430" s="96"/>
      <c r="Z430" s="96"/>
      <c r="AA430" s="96"/>
      <c r="AB430" s="96"/>
      <c r="AC430" s="96"/>
    </row>
    <row r="431" spans="17:29" s="95" customFormat="1" ht="9" x14ac:dyDescent="0.2">
      <c r="Q431" s="96"/>
      <c r="R431" s="96"/>
      <c r="S431" s="96"/>
      <c r="T431" s="96"/>
      <c r="U431" s="96"/>
      <c r="V431" s="96"/>
      <c r="W431" s="96"/>
      <c r="X431" s="96"/>
      <c r="Y431" s="96"/>
      <c r="Z431" s="96"/>
      <c r="AA431" s="96"/>
      <c r="AB431" s="96"/>
      <c r="AC431" s="96"/>
    </row>
    <row r="432" spans="17:29" s="95" customFormat="1" ht="9" x14ac:dyDescent="0.2">
      <c r="Q432" s="96"/>
      <c r="R432" s="96"/>
      <c r="S432" s="96"/>
      <c r="T432" s="96"/>
      <c r="U432" s="96"/>
      <c r="V432" s="96"/>
      <c r="W432" s="96"/>
      <c r="X432" s="96"/>
      <c r="Y432" s="96"/>
      <c r="Z432" s="96"/>
      <c r="AA432" s="96"/>
      <c r="AB432" s="96"/>
      <c r="AC432" s="96"/>
    </row>
    <row r="433" spans="17:29" s="95" customFormat="1" ht="9" x14ac:dyDescent="0.2">
      <c r="Q433" s="96"/>
      <c r="R433" s="96"/>
      <c r="S433" s="96"/>
      <c r="T433" s="96"/>
      <c r="U433" s="96"/>
      <c r="V433" s="96"/>
      <c r="W433" s="96"/>
      <c r="X433" s="96"/>
      <c r="Y433" s="96"/>
      <c r="Z433" s="96"/>
      <c r="AA433" s="96"/>
      <c r="AB433" s="96"/>
      <c r="AC433" s="96"/>
    </row>
    <row r="434" spans="17:29" s="95" customFormat="1" ht="9" x14ac:dyDescent="0.2">
      <c r="Q434" s="96"/>
      <c r="R434" s="96"/>
      <c r="S434" s="96"/>
      <c r="T434" s="96"/>
      <c r="U434" s="96"/>
      <c r="V434" s="96"/>
      <c r="W434" s="96"/>
      <c r="X434" s="96"/>
      <c r="Y434" s="96"/>
      <c r="Z434" s="96"/>
      <c r="AA434" s="96"/>
      <c r="AB434" s="96"/>
      <c r="AC434" s="96"/>
    </row>
    <row r="435" spans="17:29" s="95" customFormat="1" ht="9" x14ac:dyDescent="0.2"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</row>
    <row r="436" spans="17:29" s="95" customFormat="1" ht="9" x14ac:dyDescent="0.2"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</row>
    <row r="437" spans="17:29" s="95" customFormat="1" ht="9" x14ac:dyDescent="0.2">
      <c r="Q437" s="96"/>
      <c r="R437" s="96"/>
      <c r="S437" s="96"/>
      <c r="T437" s="96"/>
      <c r="U437" s="96"/>
      <c r="V437" s="96"/>
      <c r="W437" s="96"/>
      <c r="X437" s="96"/>
      <c r="Y437" s="96"/>
      <c r="Z437" s="96"/>
      <c r="AA437" s="96"/>
      <c r="AB437" s="96"/>
      <c r="AC437" s="96"/>
    </row>
    <row r="438" spans="17:29" s="95" customFormat="1" ht="9" x14ac:dyDescent="0.2">
      <c r="Q438" s="96"/>
      <c r="R438" s="96"/>
      <c r="S438" s="96"/>
      <c r="T438" s="96"/>
      <c r="U438" s="96"/>
      <c r="V438" s="96"/>
      <c r="W438" s="96"/>
      <c r="X438" s="96"/>
      <c r="Y438" s="96"/>
      <c r="Z438" s="96"/>
      <c r="AA438" s="96"/>
      <c r="AB438" s="96"/>
      <c r="AC438" s="96"/>
    </row>
    <row r="439" spans="17:29" s="95" customFormat="1" ht="9" x14ac:dyDescent="0.2">
      <c r="Q439" s="96"/>
      <c r="R439" s="96"/>
      <c r="S439" s="96"/>
      <c r="T439" s="96"/>
      <c r="U439" s="96"/>
      <c r="V439" s="96"/>
      <c r="W439" s="96"/>
      <c r="X439" s="96"/>
      <c r="Y439" s="96"/>
      <c r="Z439" s="96"/>
      <c r="AA439" s="96"/>
      <c r="AB439" s="96"/>
      <c r="AC439" s="96"/>
    </row>
    <row r="440" spans="17:29" s="95" customFormat="1" ht="9" x14ac:dyDescent="0.2"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</row>
    <row r="441" spans="17:29" s="95" customFormat="1" ht="9" x14ac:dyDescent="0.2"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</row>
    <row r="442" spans="17:29" s="95" customFormat="1" ht="9" x14ac:dyDescent="0.2">
      <c r="Q442" s="96"/>
      <c r="R442" s="96"/>
      <c r="S442" s="96"/>
      <c r="T442" s="96"/>
      <c r="U442" s="96"/>
      <c r="V442" s="96"/>
      <c r="W442" s="96"/>
      <c r="X442" s="96"/>
      <c r="Y442" s="96"/>
      <c r="Z442" s="96"/>
      <c r="AA442" s="96"/>
      <c r="AB442" s="96"/>
      <c r="AC442" s="96"/>
    </row>
    <row r="443" spans="17:29" s="95" customFormat="1" ht="9" x14ac:dyDescent="0.2">
      <c r="Q443" s="96"/>
      <c r="R443" s="96"/>
      <c r="S443" s="96"/>
      <c r="T443" s="96"/>
      <c r="U443" s="96"/>
      <c r="V443" s="96"/>
      <c r="W443" s="96"/>
      <c r="X443" s="96"/>
      <c r="Y443" s="96"/>
      <c r="Z443" s="96"/>
      <c r="AA443" s="96"/>
      <c r="AB443" s="96"/>
      <c r="AC443" s="96"/>
    </row>
    <row r="444" spans="17:29" s="95" customFormat="1" ht="9" x14ac:dyDescent="0.2"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</row>
    <row r="445" spans="17:29" s="95" customFormat="1" ht="9" x14ac:dyDescent="0.2">
      <c r="Q445" s="96"/>
      <c r="R445" s="96"/>
      <c r="S445" s="96"/>
      <c r="T445" s="96"/>
      <c r="U445" s="96"/>
      <c r="V445" s="96"/>
      <c r="W445" s="96"/>
      <c r="X445" s="96"/>
      <c r="Y445" s="96"/>
      <c r="Z445" s="96"/>
      <c r="AA445" s="96"/>
      <c r="AB445" s="96"/>
      <c r="AC445" s="96"/>
    </row>
    <row r="446" spans="17:29" s="95" customFormat="1" ht="9" x14ac:dyDescent="0.2">
      <c r="Q446" s="96"/>
      <c r="R446" s="96"/>
      <c r="S446" s="96"/>
      <c r="T446" s="96"/>
      <c r="U446" s="96"/>
      <c r="V446" s="96"/>
      <c r="W446" s="96"/>
      <c r="X446" s="96"/>
      <c r="Y446" s="96"/>
      <c r="Z446" s="96"/>
      <c r="AA446" s="96"/>
      <c r="AB446" s="96"/>
      <c r="AC446" s="96"/>
    </row>
    <row r="447" spans="17:29" s="95" customFormat="1" ht="9" x14ac:dyDescent="0.2">
      <c r="Q447" s="96"/>
      <c r="R447" s="96"/>
      <c r="S447" s="96"/>
      <c r="T447" s="96"/>
      <c r="U447" s="96"/>
      <c r="V447" s="96"/>
      <c r="W447" s="96"/>
      <c r="X447" s="96"/>
      <c r="Y447" s="96"/>
      <c r="Z447" s="96"/>
      <c r="AA447" s="96"/>
      <c r="AB447" s="96"/>
      <c r="AC447" s="96"/>
    </row>
    <row r="448" spans="17:29" s="95" customFormat="1" ht="9" x14ac:dyDescent="0.2">
      <c r="Q448" s="96"/>
      <c r="R448" s="96"/>
      <c r="S448" s="96"/>
      <c r="T448" s="96"/>
      <c r="U448" s="96"/>
      <c r="V448" s="96"/>
      <c r="W448" s="96"/>
      <c r="X448" s="96"/>
      <c r="Y448" s="96"/>
      <c r="Z448" s="96"/>
      <c r="AA448" s="96"/>
      <c r="AB448" s="96"/>
      <c r="AC448" s="96"/>
    </row>
    <row r="449" spans="17:29" s="95" customFormat="1" ht="9" x14ac:dyDescent="0.2"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</row>
    <row r="450" spans="17:29" s="95" customFormat="1" ht="9" x14ac:dyDescent="0.2">
      <c r="Q450" s="96"/>
      <c r="R450" s="96"/>
      <c r="S450" s="96"/>
      <c r="T450" s="96"/>
      <c r="U450" s="96"/>
      <c r="V450" s="96"/>
      <c r="W450" s="96"/>
      <c r="X450" s="96"/>
      <c r="Y450" s="96"/>
      <c r="Z450" s="96"/>
      <c r="AA450" s="96"/>
      <c r="AB450" s="96"/>
      <c r="AC450" s="96"/>
    </row>
    <row r="451" spans="17:29" s="95" customFormat="1" ht="9" x14ac:dyDescent="0.2"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</row>
    <row r="452" spans="17:29" s="95" customFormat="1" ht="9" x14ac:dyDescent="0.2">
      <c r="Q452" s="96"/>
      <c r="R452" s="96"/>
      <c r="S452" s="96"/>
      <c r="T452" s="96"/>
      <c r="U452" s="96"/>
      <c r="V452" s="96"/>
      <c r="W452" s="96"/>
      <c r="X452" s="96"/>
      <c r="Y452" s="96"/>
      <c r="Z452" s="96"/>
      <c r="AA452" s="96"/>
      <c r="AB452" s="96"/>
      <c r="AC452" s="96"/>
    </row>
    <row r="453" spans="17:29" s="95" customFormat="1" ht="9" x14ac:dyDescent="0.2">
      <c r="Q453" s="96"/>
      <c r="R453" s="96"/>
      <c r="S453" s="96"/>
      <c r="T453" s="96"/>
      <c r="U453" s="96"/>
      <c r="V453" s="96"/>
      <c r="W453" s="96"/>
      <c r="X453" s="96"/>
      <c r="Y453" s="96"/>
      <c r="Z453" s="96"/>
      <c r="AA453" s="96"/>
      <c r="AB453" s="96"/>
      <c r="AC453" s="96"/>
    </row>
    <row r="454" spans="17:29" s="95" customFormat="1" ht="9" x14ac:dyDescent="0.2"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</row>
    <row r="455" spans="17:29" s="95" customFormat="1" ht="9" x14ac:dyDescent="0.2">
      <c r="Q455" s="96"/>
      <c r="R455" s="96"/>
      <c r="S455" s="96"/>
      <c r="T455" s="96"/>
      <c r="U455" s="96"/>
      <c r="V455" s="96"/>
      <c r="W455" s="96"/>
      <c r="X455" s="96"/>
      <c r="Y455" s="96"/>
      <c r="Z455" s="96"/>
      <c r="AA455" s="96"/>
      <c r="AB455" s="96"/>
      <c r="AC455" s="96"/>
    </row>
    <row r="456" spans="17:29" s="95" customFormat="1" ht="9" x14ac:dyDescent="0.2">
      <c r="Q456" s="96"/>
      <c r="R456" s="96"/>
      <c r="S456" s="96"/>
      <c r="T456" s="96"/>
      <c r="U456" s="96"/>
      <c r="V456" s="96"/>
      <c r="W456" s="96"/>
      <c r="X456" s="96"/>
      <c r="Y456" s="96"/>
      <c r="Z456" s="96"/>
      <c r="AA456" s="96"/>
      <c r="AB456" s="96"/>
      <c r="AC456" s="96"/>
    </row>
    <row r="457" spans="17:29" s="95" customFormat="1" ht="9" x14ac:dyDescent="0.2">
      <c r="Q457" s="96"/>
      <c r="R457" s="96"/>
      <c r="S457" s="96"/>
      <c r="T457" s="96"/>
      <c r="U457" s="96"/>
      <c r="V457" s="96"/>
      <c r="W457" s="96"/>
      <c r="X457" s="96"/>
      <c r="Y457" s="96"/>
      <c r="Z457" s="96"/>
      <c r="AA457" s="96"/>
      <c r="AB457" s="96"/>
      <c r="AC457" s="96"/>
    </row>
    <row r="458" spans="17:29" s="95" customFormat="1" ht="9" x14ac:dyDescent="0.2">
      <c r="Q458" s="96"/>
      <c r="R458" s="96"/>
      <c r="S458" s="96"/>
      <c r="T458" s="96"/>
      <c r="U458" s="96"/>
      <c r="V458" s="96"/>
      <c r="W458" s="96"/>
      <c r="X458" s="96"/>
      <c r="Y458" s="96"/>
      <c r="Z458" s="96"/>
      <c r="AA458" s="96"/>
      <c r="AB458" s="96"/>
      <c r="AC458" s="96"/>
    </row>
    <row r="459" spans="17:29" s="95" customFormat="1" ht="9" x14ac:dyDescent="0.2">
      <c r="Q459" s="96"/>
      <c r="R459" s="96"/>
      <c r="S459" s="96"/>
      <c r="T459" s="96"/>
      <c r="U459" s="96"/>
      <c r="V459" s="96"/>
      <c r="W459" s="96"/>
      <c r="X459" s="96"/>
      <c r="Y459" s="96"/>
      <c r="Z459" s="96"/>
      <c r="AA459" s="96"/>
      <c r="AB459" s="96"/>
      <c r="AC459" s="96"/>
    </row>
    <row r="460" spans="17:29" s="95" customFormat="1" ht="9" x14ac:dyDescent="0.2"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</row>
    <row r="461" spans="17:29" s="95" customFormat="1" ht="9" x14ac:dyDescent="0.2">
      <c r="Q461" s="96"/>
      <c r="R461" s="96"/>
      <c r="S461" s="96"/>
      <c r="T461" s="96"/>
      <c r="U461" s="96"/>
      <c r="V461" s="96"/>
      <c r="W461" s="96"/>
      <c r="X461" s="96"/>
      <c r="Y461" s="96"/>
      <c r="Z461" s="96"/>
      <c r="AA461" s="96"/>
      <c r="AB461" s="96"/>
      <c r="AC461" s="96"/>
    </row>
    <row r="462" spans="17:29" s="95" customFormat="1" ht="9" x14ac:dyDescent="0.2">
      <c r="Q462" s="96"/>
      <c r="R462" s="96"/>
      <c r="S462" s="96"/>
      <c r="T462" s="96"/>
      <c r="U462" s="96"/>
      <c r="V462" s="96"/>
      <c r="W462" s="96"/>
      <c r="X462" s="96"/>
      <c r="Y462" s="96"/>
      <c r="Z462" s="96"/>
      <c r="AA462" s="96"/>
      <c r="AB462" s="96"/>
      <c r="AC462" s="96"/>
    </row>
    <row r="463" spans="17:29" s="95" customFormat="1" ht="9" x14ac:dyDescent="0.2">
      <c r="Q463" s="96"/>
      <c r="R463" s="96"/>
      <c r="S463" s="96"/>
      <c r="T463" s="96"/>
      <c r="U463" s="96"/>
      <c r="V463" s="96"/>
      <c r="W463" s="96"/>
      <c r="X463" s="96"/>
      <c r="Y463" s="96"/>
      <c r="Z463" s="96"/>
      <c r="AA463" s="96"/>
      <c r="AB463" s="96"/>
      <c r="AC463" s="96"/>
    </row>
    <row r="464" spans="17:29" s="95" customFormat="1" ht="9" x14ac:dyDescent="0.2">
      <c r="Q464" s="96"/>
      <c r="R464" s="96"/>
      <c r="S464" s="96"/>
      <c r="T464" s="96"/>
      <c r="U464" s="96"/>
      <c r="V464" s="96"/>
      <c r="W464" s="96"/>
      <c r="X464" s="96"/>
      <c r="Y464" s="96"/>
      <c r="Z464" s="96"/>
      <c r="AA464" s="96"/>
      <c r="AB464" s="96"/>
      <c r="AC464" s="96"/>
    </row>
    <row r="465" spans="17:29" s="95" customFormat="1" ht="9" x14ac:dyDescent="0.2">
      <c r="Q465" s="96"/>
      <c r="R465" s="96"/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</row>
    <row r="466" spans="17:29" s="95" customFormat="1" ht="9" x14ac:dyDescent="0.2"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</row>
    <row r="467" spans="17:29" s="95" customFormat="1" ht="9" x14ac:dyDescent="0.2">
      <c r="Q467" s="96"/>
      <c r="R467" s="96"/>
      <c r="S467" s="96"/>
      <c r="T467" s="96"/>
      <c r="U467" s="96"/>
      <c r="V467" s="96"/>
      <c r="W467" s="96"/>
      <c r="X467" s="96"/>
      <c r="Y467" s="96"/>
      <c r="Z467" s="96"/>
      <c r="AA467" s="96"/>
      <c r="AB467" s="96"/>
      <c r="AC467" s="96"/>
    </row>
    <row r="468" spans="17:29" s="95" customFormat="1" ht="9" x14ac:dyDescent="0.2"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</row>
    <row r="469" spans="17:29" s="95" customFormat="1" ht="9" x14ac:dyDescent="0.2">
      <c r="Q469" s="96"/>
      <c r="R469" s="96"/>
      <c r="S469" s="96"/>
      <c r="T469" s="96"/>
      <c r="U469" s="96"/>
      <c r="V469" s="96"/>
      <c r="W469" s="96"/>
      <c r="X469" s="96"/>
      <c r="Y469" s="96"/>
      <c r="Z469" s="96"/>
      <c r="AA469" s="96"/>
      <c r="AB469" s="96"/>
      <c r="AC469" s="96"/>
    </row>
    <row r="470" spans="17:29" s="95" customFormat="1" ht="9" x14ac:dyDescent="0.2">
      <c r="Q470" s="96"/>
      <c r="R470" s="96"/>
      <c r="S470" s="96"/>
      <c r="T470" s="96"/>
      <c r="U470" s="96"/>
      <c r="V470" s="96"/>
      <c r="W470" s="96"/>
      <c r="X470" s="96"/>
      <c r="Y470" s="96"/>
      <c r="Z470" s="96"/>
      <c r="AA470" s="96"/>
      <c r="AB470" s="96"/>
      <c r="AC470" s="96"/>
    </row>
    <row r="471" spans="17:29" s="95" customFormat="1" ht="9" x14ac:dyDescent="0.2">
      <c r="Q471" s="96"/>
      <c r="R471" s="96"/>
      <c r="S471" s="96"/>
      <c r="T471" s="96"/>
      <c r="U471" s="96"/>
      <c r="V471" s="96"/>
      <c r="W471" s="96"/>
      <c r="X471" s="96"/>
      <c r="Y471" s="96"/>
      <c r="Z471" s="96"/>
      <c r="AA471" s="96"/>
      <c r="AB471" s="96"/>
      <c r="AC471" s="96"/>
    </row>
    <row r="472" spans="17:29" s="95" customFormat="1" ht="9" x14ac:dyDescent="0.2">
      <c r="Q472" s="96"/>
      <c r="R472" s="96"/>
      <c r="S472" s="96"/>
      <c r="T472" s="96"/>
      <c r="U472" s="96"/>
      <c r="V472" s="96"/>
      <c r="W472" s="96"/>
      <c r="X472" s="96"/>
      <c r="Y472" s="96"/>
      <c r="Z472" s="96"/>
      <c r="AA472" s="96"/>
      <c r="AB472" s="96"/>
      <c r="AC472" s="96"/>
    </row>
    <row r="473" spans="17:29" s="95" customFormat="1" ht="9" x14ac:dyDescent="0.2"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</row>
    <row r="474" spans="17:29" s="95" customFormat="1" ht="9" x14ac:dyDescent="0.2">
      <c r="Q474" s="96"/>
      <c r="R474" s="96"/>
      <c r="S474" s="96"/>
      <c r="T474" s="96"/>
      <c r="U474" s="96"/>
      <c r="V474" s="96"/>
      <c r="W474" s="96"/>
      <c r="X474" s="96"/>
      <c r="Y474" s="96"/>
      <c r="Z474" s="96"/>
      <c r="AA474" s="96"/>
      <c r="AB474" s="96"/>
      <c r="AC474" s="96"/>
    </row>
    <row r="475" spans="17:29" s="95" customFormat="1" ht="9" x14ac:dyDescent="0.2">
      <c r="Q475" s="96"/>
      <c r="R475" s="96"/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</row>
    <row r="476" spans="17:29" s="95" customFormat="1" ht="9" x14ac:dyDescent="0.2"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</row>
    <row r="477" spans="17:29" s="95" customFormat="1" ht="9" x14ac:dyDescent="0.2">
      <c r="Q477" s="96"/>
      <c r="R477" s="96"/>
      <c r="S477" s="96"/>
      <c r="T477" s="96"/>
      <c r="U477" s="96"/>
      <c r="V477" s="96"/>
      <c r="W477" s="96"/>
      <c r="X477" s="96"/>
      <c r="Y477" s="96"/>
      <c r="Z477" s="96"/>
      <c r="AA477" s="96"/>
      <c r="AB477" s="96"/>
      <c r="AC477" s="96"/>
    </row>
    <row r="478" spans="17:29" s="95" customFormat="1" ht="9" x14ac:dyDescent="0.2">
      <c r="Q478" s="96"/>
      <c r="R478" s="96"/>
      <c r="S478" s="96"/>
      <c r="T478" s="96"/>
      <c r="U478" s="96"/>
      <c r="V478" s="96"/>
      <c r="W478" s="96"/>
      <c r="X478" s="96"/>
      <c r="Y478" s="96"/>
      <c r="Z478" s="96"/>
      <c r="AA478" s="96"/>
      <c r="AB478" s="96"/>
      <c r="AC478" s="96"/>
    </row>
    <row r="479" spans="17:29" s="95" customFormat="1" ht="9" x14ac:dyDescent="0.2"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</row>
    <row r="480" spans="17:29" s="95" customFormat="1" ht="9" x14ac:dyDescent="0.2"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6"/>
    </row>
    <row r="481" spans="17:29" s="95" customFormat="1" ht="9" x14ac:dyDescent="0.2"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</row>
    <row r="482" spans="17:29" s="95" customFormat="1" ht="9" x14ac:dyDescent="0.2">
      <c r="Q482" s="96"/>
      <c r="R482" s="96"/>
      <c r="S482" s="96"/>
      <c r="T482" s="96"/>
      <c r="U482" s="96"/>
      <c r="V482" s="96"/>
      <c r="W482" s="96"/>
      <c r="X482" s="96"/>
      <c r="Y482" s="96"/>
      <c r="Z482" s="96"/>
      <c r="AA482" s="96"/>
      <c r="AB482" s="96"/>
      <c r="AC482" s="96"/>
    </row>
    <row r="483" spans="17:29" s="95" customFormat="1" ht="9" x14ac:dyDescent="0.2">
      <c r="Q483" s="96"/>
      <c r="R483" s="96"/>
      <c r="S483" s="96"/>
      <c r="T483" s="96"/>
      <c r="U483" s="96"/>
      <c r="V483" s="96"/>
      <c r="W483" s="96"/>
      <c r="X483" s="96"/>
      <c r="Y483" s="96"/>
      <c r="Z483" s="96"/>
      <c r="AA483" s="96"/>
      <c r="AB483" s="96"/>
      <c r="AC483" s="96"/>
    </row>
    <row r="484" spans="17:29" s="95" customFormat="1" ht="9" x14ac:dyDescent="0.2">
      <c r="Q484" s="96"/>
      <c r="R484" s="96"/>
      <c r="S484" s="96"/>
      <c r="T484" s="96"/>
      <c r="U484" s="96"/>
      <c r="V484" s="96"/>
      <c r="W484" s="96"/>
      <c r="X484" s="96"/>
      <c r="Y484" s="96"/>
      <c r="Z484" s="96"/>
      <c r="AA484" s="96"/>
      <c r="AB484" s="96"/>
      <c r="AC484" s="96"/>
    </row>
    <row r="485" spans="17:29" s="95" customFormat="1" ht="9" x14ac:dyDescent="0.2"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</row>
    <row r="486" spans="17:29" s="95" customFormat="1" ht="9" x14ac:dyDescent="0.2"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</row>
    <row r="487" spans="17:29" s="95" customFormat="1" ht="9" x14ac:dyDescent="0.2">
      <c r="Q487" s="96"/>
      <c r="R487" s="96"/>
      <c r="S487" s="96"/>
      <c r="T487" s="96"/>
      <c r="U487" s="96"/>
      <c r="V487" s="96"/>
      <c r="W487" s="96"/>
      <c r="X487" s="96"/>
      <c r="Y487" s="96"/>
      <c r="Z487" s="96"/>
      <c r="AA487" s="96"/>
      <c r="AB487" s="96"/>
      <c r="AC487" s="96"/>
    </row>
    <row r="488" spans="17:29" s="95" customFormat="1" ht="9" x14ac:dyDescent="0.2">
      <c r="Q488" s="96"/>
      <c r="R488" s="96"/>
      <c r="S488" s="96"/>
      <c r="T488" s="96"/>
      <c r="U488" s="96"/>
      <c r="V488" s="96"/>
      <c r="W488" s="96"/>
      <c r="X488" s="96"/>
      <c r="Y488" s="96"/>
      <c r="Z488" s="96"/>
      <c r="AA488" s="96"/>
      <c r="AB488" s="96"/>
      <c r="AC488" s="96"/>
    </row>
    <row r="489" spans="17:29" s="95" customFormat="1" ht="9" x14ac:dyDescent="0.2">
      <c r="Q489" s="96"/>
      <c r="R489" s="96"/>
      <c r="S489" s="96"/>
      <c r="T489" s="96"/>
      <c r="U489" s="96"/>
      <c r="V489" s="96"/>
      <c r="W489" s="96"/>
      <c r="X489" s="96"/>
      <c r="Y489" s="96"/>
      <c r="Z489" s="96"/>
      <c r="AA489" s="96"/>
      <c r="AB489" s="96"/>
      <c r="AC489" s="96"/>
    </row>
    <row r="490" spans="17:29" s="95" customFormat="1" ht="9" x14ac:dyDescent="0.2">
      <c r="Q490" s="96"/>
      <c r="R490" s="96"/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</row>
    <row r="491" spans="17:29" s="95" customFormat="1" ht="9" x14ac:dyDescent="0.2">
      <c r="Q491" s="96"/>
      <c r="R491" s="96"/>
      <c r="S491" s="96"/>
      <c r="T491" s="96"/>
      <c r="U491" s="96"/>
      <c r="V491" s="96"/>
      <c r="W491" s="96"/>
      <c r="X491" s="96"/>
      <c r="Y491" s="96"/>
      <c r="Z491" s="96"/>
      <c r="AA491" s="96"/>
      <c r="AB491" s="96"/>
      <c r="AC491" s="96"/>
    </row>
    <row r="492" spans="17:29" s="95" customFormat="1" ht="9" x14ac:dyDescent="0.2"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</row>
    <row r="493" spans="17:29" s="95" customFormat="1" ht="9" x14ac:dyDescent="0.2">
      <c r="Q493" s="96"/>
      <c r="R493" s="96"/>
      <c r="S493" s="96"/>
      <c r="T493" s="96"/>
      <c r="U493" s="96"/>
      <c r="V493" s="96"/>
      <c r="W493" s="96"/>
      <c r="X493" s="96"/>
      <c r="Y493" s="96"/>
      <c r="Z493" s="96"/>
      <c r="AA493" s="96"/>
      <c r="AB493" s="96"/>
      <c r="AC493" s="96"/>
    </row>
    <row r="494" spans="17:29" s="95" customFormat="1" ht="9" x14ac:dyDescent="0.2">
      <c r="Q494" s="96"/>
      <c r="R494" s="96"/>
      <c r="S494" s="96"/>
      <c r="T494" s="96"/>
      <c r="U494" s="96"/>
      <c r="V494" s="96"/>
      <c r="W494" s="96"/>
      <c r="X494" s="96"/>
      <c r="Y494" s="96"/>
      <c r="Z494" s="96"/>
      <c r="AA494" s="96"/>
      <c r="AB494" s="96"/>
      <c r="AC494" s="96"/>
    </row>
    <row r="495" spans="17:29" s="95" customFormat="1" ht="9" x14ac:dyDescent="0.2">
      <c r="Q495" s="96"/>
      <c r="R495" s="96"/>
      <c r="S495" s="96"/>
      <c r="T495" s="96"/>
      <c r="U495" s="96"/>
      <c r="V495" s="96"/>
      <c r="W495" s="96"/>
      <c r="X495" s="96"/>
      <c r="Y495" s="96"/>
      <c r="Z495" s="96"/>
      <c r="AA495" s="96"/>
      <c r="AB495" s="96"/>
      <c r="AC495" s="96"/>
    </row>
    <row r="496" spans="17:29" s="95" customFormat="1" ht="9" x14ac:dyDescent="0.2"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  <c r="AC496" s="96"/>
    </row>
    <row r="497" spans="17:29" s="95" customFormat="1" ht="9" x14ac:dyDescent="0.2"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</row>
    <row r="498" spans="17:29" s="95" customFormat="1" ht="9" x14ac:dyDescent="0.2">
      <c r="Q498" s="96"/>
      <c r="R498" s="96"/>
      <c r="S498" s="96"/>
      <c r="T498" s="96"/>
      <c r="U498" s="96"/>
      <c r="V498" s="96"/>
      <c r="W498" s="96"/>
      <c r="X498" s="96"/>
      <c r="Y498" s="96"/>
      <c r="Z498" s="96"/>
      <c r="AA498" s="96"/>
      <c r="AB498" s="96"/>
      <c r="AC498" s="96"/>
    </row>
    <row r="499" spans="17:29" s="95" customFormat="1" ht="9" x14ac:dyDescent="0.2">
      <c r="Q499" s="96"/>
      <c r="R499" s="96"/>
      <c r="S499" s="96"/>
      <c r="T499" s="96"/>
      <c r="U499" s="96"/>
      <c r="V499" s="96"/>
      <c r="W499" s="96"/>
      <c r="X499" s="96"/>
      <c r="Y499" s="96"/>
      <c r="Z499" s="96"/>
      <c r="AA499" s="96"/>
      <c r="AB499" s="96"/>
      <c r="AC499" s="96"/>
    </row>
    <row r="500" spans="17:29" s="95" customFormat="1" ht="9" x14ac:dyDescent="0.2">
      <c r="Q500" s="96"/>
      <c r="R500" s="96"/>
      <c r="S500" s="96"/>
      <c r="T500" s="96"/>
      <c r="U500" s="96"/>
      <c r="V500" s="96"/>
      <c r="W500" s="96"/>
      <c r="X500" s="96"/>
      <c r="Y500" s="96"/>
      <c r="Z500" s="96"/>
      <c r="AA500" s="96"/>
      <c r="AB500" s="96"/>
      <c r="AC500" s="96"/>
    </row>
    <row r="501" spans="17:29" s="95" customFormat="1" ht="9" x14ac:dyDescent="0.2">
      <c r="Q501" s="96"/>
      <c r="R501" s="96"/>
      <c r="S501" s="96"/>
      <c r="T501" s="96"/>
      <c r="U501" s="96"/>
      <c r="V501" s="96"/>
      <c r="W501" s="96"/>
      <c r="X501" s="96"/>
      <c r="Y501" s="96"/>
      <c r="Z501" s="96"/>
      <c r="AA501" s="96"/>
      <c r="AB501" s="96"/>
      <c r="AC501" s="96"/>
    </row>
    <row r="502" spans="17:29" s="95" customFormat="1" ht="9" x14ac:dyDescent="0.2">
      <c r="Q502" s="96"/>
      <c r="R502" s="96"/>
      <c r="S502" s="96"/>
      <c r="T502" s="96"/>
      <c r="U502" s="96"/>
      <c r="V502" s="96"/>
      <c r="W502" s="96"/>
      <c r="X502" s="96"/>
      <c r="Y502" s="96"/>
      <c r="Z502" s="96"/>
      <c r="AA502" s="96"/>
      <c r="AB502" s="96"/>
      <c r="AC502" s="96"/>
    </row>
    <row r="503" spans="17:29" s="95" customFormat="1" ht="9" x14ac:dyDescent="0.2">
      <c r="Q503" s="96"/>
      <c r="R503" s="96"/>
      <c r="S503" s="96"/>
      <c r="T503" s="96"/>
      <c r="U503" s="96"/>
      <c r="V503" s="96"/>
      <c r="W503" s="96"/>
      <c r="X503" s="96"/>
      <c r="Y503" s="96"/>
      <c r="Z503" s="96"/>
      <c r="AA503" s="96"/>
      <c r="AB503" s="96"/>
      <c r="AC503" s="96"/>
    </row>
    <row r="504" spans="17:29" s="95" customFormat="1" ht="9" x14ac:dyDescent="0.2">
      <c r="Q504" s="96"/>
      <c r="R504" s="96"/>
      <c r="S504" s="96"/>
      <c r="T504" s="96"/>
      <c r="U504" s="96"/>
      <c r="V504" s="96"/>
      <c r="W504" s="96"/>
      <c r="X504" s="96"/>
      <c r="Y504" s="96"/>
      <c r="Z504" s="96"/>
      <c r="AA504" s="96"/>
      <c r="AB504" s="96"/>
      <c r="AC504" s="96"/>
    </row>
    <row r="505" spans="17:29" s="95" customFormat="1" ht="9" x14ac:dyDescent="0.2">
      <c r="Q505" s="96"/>
      <c r="R505" s="96"/>
      <c r="S505" s="96"/>
      <c r="T505" s="96"/>
      <c r="U505" s="96"/>
      <c r="V505" s="96"/>
      <c r="W505" s="96"/>
      <c r="X505" s="96"/>
      <c r="Y505" s="96"/>
      <c r="Z505" s="96"/>
      <c r="AA505" s="96"/>
      <c r="AB505" s="96"/>
      <c r="AC505" s="96"/>
    </row>
    <row r="506" spans="17:29" s="95" customFormat="1" ht="9" x14ac:dyDescent="0.2">
      <c r="Q506" s="96"/>
      <c r="R506" s="96"/>
      <c r="S506" s="96"/>
      <c r="T506" s="96"/>
      <c r="U506" s="96"/>
      <c r="V506" s="96"/>
      <c r="W506" s="96"/>
      <c r="X506" s="96"/>
      <c r="Y506" s="96"/>
      <c r="Z506" s="96"/>
      <c r="AA506" s="96"/>
      <c r="AB506" s="96"/>
      <c r="AC506" s="96"/>
    </row>
    <row r="507" spans="17:29" s="95" customFormat="1" ht="9" x14ac:dyDescent="0.2">
      <c r="Q507" s="96"/>
      <c r="R507" s="96"/>
      <c r="S507" s="96"/>
      <c r="T507" s="96"/>
      <c r="U507" s="96"/>
      <c r="V507" s="96"/>
      <c r="W507" s="96"/>
      <c r="X507" s="96"/>
      <c r="Y507" s="96"/>
      <c r="Z507" s="96"/>
      <c r="AA507" s="96"/>
      <c r="AB507" s="96"/>
      <c r="AC507" s="96"/>
    </row>
    <row r="508" spans="17:29" s="95" customFormat="1" ht="9" x14ac:dyDescent="0.2">
      <c r="Q508" s="96"/>
      <c r="R508" s="96"/>
      <c r="S508" s="96"/>
      <c r="T508" s="96"/>
      <c r="U508" s="96"/>
      <c r="V508" s="96"/>
      <c r="W508" s="96"/>
      <c r="X508" s="96"/>
      <c r="Y508" s="96"/>
      <c r="Z508" s="96"/>
      <c r="AA508" s="96"/>
      <c r="AB508" s="96"/>
      <c r="AC508" s="96"/>
    </row>
    <row r="509" spans="17:29" s="95" customFormat="1" ht="9" x14ac:dyDescent="0.2">
      <c r="Q509" s="96"/>
      <c r="R509" s="96"/>
      <c r="S509" s="96"/>
      <c r="T509" s="96"/>
      <c r="U509" s="96"/>
      <c r="V509" s="96"/>
      <c r="W509" s="96"/>
      <c r="X509" s="96"/>
      <c r="Y509" s="96"/>
      <c r="Z509" s="96"/>
      <c r="AA509" s="96"/>
      <c r="AB509" s="96"/>
      <c r="AC509" s="96"/>
    </row>
    <row r="510" spans="17:29" s="95" customFormat="1" ht="9" x14ac:dyDescent="0.2">
      <c r="Q510" s="96"/>
      <c r="R510" s="96"/>
      <c r="S510" s="96"/>
      <c r="T510" s="96"/>
      <c r="U510" s="96"/>
      <c r="V510" s="96"/>
      <c r="W510" s="96"/>
      <c r="X510" s="96"/>
      <c r="Y510" s="96"/>
      <c r="Z510" s="96"/>
      <c r="AA510" s="96"/>
      <c r="AB510" s="96"/>
      <c r="AC510" s="96"/>
    </row>
    <row r="511" spans="17:29" s="95" customFormat="1" ht="9" x14ac:dyDescent="0.2">
      <c r="Q511" s="96"/>
      <c r="R511" s="96"/>
      <c r="S511" s="96"/>
      <c r="T511" s="96"/>
      <c r="U511" s="96"/>
      <c r="V511" s="96"/>
      <c r="W511" s="96"/>
      <c r="X511" s="96"/>
      <c r="Y511" s="96"/>
      <c r="Z511" s="96"/>
      <c r="AA511" s="96"/>
      <c r="AB511" s="96"/>
      <c r="AC511" s="96"/>
    </row>
    <row r="512" spans="17:29" s="95" customFormat="1" ht="9" x14ac:dyDescent="0.2">
      <c r="Q512" s="96"/>
      <c r="R512" s="96"/>
      <c r="S512" s="96"/>
      <c r="T512" s="96"/>
      <c r="U512" s="96"/>
      <c r="V512" s="96"/>
      <c r="W512" s="96"/>
      <c r="X512" s="96"/>
      <c r="Y512" s="96"/>
      <c r="Z512" s="96"/>
      <c r="AA512" s="96"/>
      <c r="AB512" s="96"/>
      <c r="AC512" s="96"/>
    </row>
    <row r="513" spans="17:29" s="95" customFormat="1" ht="9" x14ac:dyDescent="0.2">
      <c r="Q513" s="96"/>
      <c r="R513" s="96"/>
      <c r="S513" s="96"/>
      <c r="T513" s="96"/>
      <c r="U513" s="96"/>
      <c r="V513" s="96"/>
      <c r="W513" s="96"/>
      <c r="X513" s="96"/>
      <c r="Y513" s="96"/>
      <c r="Z513" s="96"/>
      <c r="AA513" s="96"/>
      <c r="AB513" s="96"/>
      <c r="AC513" s="96"/>
    </row>
    <row r="514" spans="17:29" s="95" customFormat="1" ht="9" x14ac:dyDescent="0.2">
      <c r="Q514" s="96"/>
      <c r="R514" s="96"/>
      <c r="S514" s="96"/>
      <c r="T514" s="96"/>
      <c r="U514" s="96"/>
      <c r="V514" s="96"/>
      <c r="W514" s="96"/>
      <c r="X514" s="96"/>
      <c r="Y514" s="96"/>
      <c r="Z514" s="96"/>
      <c r="AA514" s="96"/>
      <c r="AB514" s="96"/>
      <c r="AC514" s="96"/>
    </row>
    <row r="515" spans="17:29" s="95" customFormat="1" ht="9" x14ac:dyDescent="0.2">
      <c r="Q515" s="96"/>
      <c r="R515" s="96"/>
      <c r="S515" s="96"/>
      <c r="T515" s="96"/>
      <c r="U515" s="96"/>
      <c r="V515" s="96"/>
      <c r="W515" s="96"/>
      <c r="X515" s="96"/>
      <c r="Y515" s="96"/>
      <c r="Z515" s="96"/>
      <c r="AA515" s="96"/>
      <c r="AB515" s="96"/>
      <c r="AC515" s="96"/>
    </row>
    <row r="516" spans="17:29" s="95" customFormat="1" ht="9" x14ac:dyDescent="0.2"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</row>
    <row r="517" spans="17:29" s="95" customFormat="1" ht="9" x14ac:dyDescent="0.2">
      <c r="Q517" s="96"/>
      <c r="R517" s="96"/>
      <c r="S517" s="96"/>
      <c r="T517" s="96"/>
      <c r="U517" s="96"/>
      <c r="V517" s="96"/>
      <c r="W517" s="96"/>
      <c r="X517" s="96"/>
      <c r="Y517" s="96"/>
      <c r="Z517" s="96"/>
      <c r="AA517" s="96"/>
      <c r="AB517" s="96"/>
      <c r="AC517" s="96"/>
    </row>
    <row r="518" spans="17:29" s="95" customFormat="1" ht="9" x14ac:dyDescent="0.2">
      <c r="Q518" s="96"/>
      <c r="R518" s="96"/>
      <c r="S518" s="96"/>
      <c r="T518" s="96"/>
      <c r="U518" s="96"/>
      <c r="V518" s="96"/>
      <c r="W518" s="96"/>
      <c r="X518" s="96"/>
      <c r="Y518" s="96"/>
      <c r="Z518" s="96"/>
      <c r="AA518" s="96"/>
      <c r="AB518" s="96"/>
      <c r="AC518" s="96"/>
    </row>
    <row r="519" spans="17:29" s="95" customFormat="1" ht="9" x14ac:dyDescent="0.2">
      <c r="Q519" s="96"/>
      <c r="R519" s="96"/>
      <c r="S519" s="96"/>
      <c r="T519" s="96"/>
      <c r="U519" s="96"/>
      <c r="V519" s="96"/>
      <c r="W519" s="96"/>
      <c r="X519" s="96"/>
      <c r="Y519" s="96"/>
      <c r="Z519" s="96"/>
      <c r="AA519" s="96"/>
      <c r="AB519" s="96"/>
      <c r="AC519" s="96"/>
    </row>
    <row r="520" spans="17:29" s="95" customFormat="1" ht="9" x14ac:dyDescent="0.2">
      <c r="Q520" s="96"/>
      <c r="R520" s="96"/>
      <c r="S520" s="96"/>
      <c r="T520" s="96"/>
      <c r="U520" s="96"/>
      <c r="V520" s="96"/>
      <c r="W520" s="96"/>
      <c r="X520" s="96"/>
      <c r="Y520" s="96"/>
      <c r="Z520" s="96"/>
      <c r="AA520" s="96"/>
      <c r="AB520" s="96"/>
      <c r="AC520" s="96"/>
    </row>
    <row r="521" spans="17:29" s="95" customFormat="1" ht="9" x14ac:dyDescent="0.2"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</row>
    <row r="522" spans="17:29" s="95" customFormat="1" ht="9" x14ac:dyDescent="0.2">
      <c r="Q522" s="96"/>
      <c r="R522" s="96"/>
      <c r="S522" s="96"/>
      <c r="T522" s="96"/>
      <c r="U522" s="96"/>
      <c r="V522" s="96"/>
      <c r="W522" s="96"/>
      <c r="X522" s="96"/>
      <c r="Y522" s="96"/>
      <c r="Z522" s="96"/>
      <c r="AA522" s="96"/>
      <c r="AB522" s="96"/>
      <c r="AC522" s="96"/>
    </row>
    <row r="523" spans="17:29" s="95" customFormat="1" ht="9" x14ac:dyDescent="0.2">
      <c r="Q523" s="96"/>
      <c r="R523" s="96"/>
      <c r="S523" s="96"/>
      <c r="T523" s="96"/>
      <c r="U523" s="96"/>
      <c r="V523" s="96"/>
      <c r="W523" s="96"/>
      <c r="X523" s="96"/>
      <c r="Y523" s="96"/>
      <c r="Z523" s="96"/>
      <c r="AA523" s="96"/>
      <c r="AB523" s="96"/>
      <c r="AC523" s="96"/>
    </row>
    <row r="524" spans="17:29" s="95" customFormat="1" ht="9" x14ac:dyDescent="0.2">
      <c r="Q524" s="96"/>
      <c r="R524" s="96"/>
      <c r="S524" s="96"/>
      <c r="T524" s="96"/>
      <c r="U524" s="96"/>
      <c r="V524" s="96"/>
      <c r="W524" s="96"/>
      <c r="X524" s="96"/>
      <c r="Y524" s="96"/>
      <c r="Z524" s="96"/>
      <c r="AA524" s="96"/>
      <c r="AB524" s="96"/>
      <c r="AC524" s="96"/>
    </row>
    <row r="525" spans="17:29" s="95" customFormat="1" ht="9" x14ac:dyDescent="0.2">
      <c r="Q525" s="96"/>
      <c r="R525" s="96"/>
      <c r="S525" s="96"/>
      <c r="T525" s="96"/>
      <c r="U525" s="96"/>
      <c r="V525" s="96"/>
      <c r="W525" s="96"/>
      <c r="X525" s="96"/>
      <c r="Y525" s="96"/>
      <c r="Z525" s="96"/>
      <c r="AA525" s="96"/>
      <c r="AB525" s="96"/>
      <c r="AC525" s="96"/>
    </row>
    <row r="526" spans="17:29" s="95" customFormat="1" ht="9" x14ac:dyDescent="0.2">
      <c r="Q526" s="96"/>
      <c r="R526" s="96"/>
      <c r="S526" s="96"/>
      <c r="T526" s="96"/>
      <c r="U526" s="96"/>
      <c r="V526" s="96"/>
      <c r="W526" s="96"/>
      <c r="X526" s="96"/>
      <c r="Y526" s="96"/>
      <c r="Z526" s="96"/>
      <c r="AA526" s="96"/>
      <c r="AB526" s="96"/>
      <c r="AC526" s="96"/>
    </row>
    <row r="527" spans="17:29" s="95" customFormat="1" ht="9" x14ac:dyDescent="0.2">
      <c r="Q527" s="96"/>
      <c r="R527" s="96"/>
      <c r="S527" s="96"/>
      <c r="T527" s="96"/>
      <c r="U527" s="96"/>
      <c r="V527" s="96"/>
      <c r="W527" s="96"/>
      <c r="X527" s="96"/>
      <c r="Y527" s="96"/>
      <c r="Z527" s="96"/>
      <c r="AA527" s="96"/>
      <c r="AB527" s="96"/>
      <c r="AC527" s="96"/>
    </row>
    <row r="528" spans="17:29" s="95" customFormat="1" ht="9" x14ac:dyDescent="0.2">
      <c r="Q528" s="96"/>
      <c r="R528" s="96"/>
      <c r="S528" s="96"/>
      <c r="T528" s="96"/>
      <c r="U528" s="96"/>
      <c r="V528" s="96"/>
      <c r="W528" s="96"/>
      <c r="X528" s="96"/>
      <c r="Y528" s="96"/>
      <c r="Z528" s="96"/>
      <c r="AA528" s="96"/>
      <c r="AB528" s="96"/>
      <c r="AC528" s="96"/>
    </row>
    <row r="529" spans="17:29" s="95" customFormat="1" ht="9" x14ac:dyDescent="0.2">
      <c r="Q529" s="96"/>
      <c r="R529" s="96"/>
      <c r="S529" s="96"/>
      <c r="T529" s="96"/>
      <c r="U529" s="96"/>
      <c r="V529" s="96"/>
      <c r="W529" s="96"/>
      <c r="X529" s="96"/>
      <c r="Y529" s="96"/>
      <c r="Z529" s="96"/>
      <c r="AA529" s="96"/>
      <c r="AB529" s="96"/>
      <c r="AC529" s="96"/>
    </row>
    <row r="530" spans="17:29" s="95" customFormat="1" ht="9" x14ac:dyDescent="0.2">
      <c r="Q530" s="96"/>
      <c r="R530" s="96"/>
      <c r="S530" s="96"/>
      <c r="T530" s="96"/>
      <c r="U530" s="96"/>
      <c r="V530" s="96"/>
      <c r="W530" s="96"/>
      <c r="X530" s="96"/>
      <c r="Y530" s="96"/>
      <c r="Z530" s="96"/>
      <c r="AA530" s="96"/>
      <c r="AB530" s="96"/>
      <c r="AC530" s="96"/>
    </row>
    <row r="531" spans="17:29" s="95" customFormat="1" ht="9" x14ac:dyDescent="0.2">
      <c r="Q531" s="96"/>
      <c r="R531" s="96"/>
      <c r="S531" s="96"/>
      <c r="T531" s="96"/>
      <c r="U531" s="96"/>
      <c r="V531" s="96"/>
      <c r="W531" s="96"/>
      <c r="X531" s="96"/>
      <c r="Y531" s="96"/>
      <c r="Z531" s="96"/>
      <c r="AA531" s="96"/>
      <c r="AB531" s="96"/>
      <c r="AC531" s="96"/>
    </row>
    <row r="532" spans="17:29" s="95" customFormat="1" ht="9" x14ac:dyDescent="0.2">
      <c r="Q532" s="96"/>
      <c r="R532" s="96"/>
      <c r="S532" s="96"/>
      <c r="T532" s="96"/>
      <c r="U532" s="96"/>
      <c r="V532" s="96"/>
      <c r="W532" s="96"/>
      <c r="X532" s="96"/>
      <c r="Y532" s="96"/>
      <c r="Z532" s="96"/>
      <c r="AA532" s="96"/>
      <c r="AB532" s="96"/>
      <c r="AC532" s="96"/>
    </row>
    <row r="533" spans="17:29" s="95" customFormat="1" ht="9" x14ac:dyDescent="0.2">
      <c r="Q533" s="96"/>
      <c r="R533" s="96"/>
      <c r="S533" s="96"/>
      <c r="T533" s="96"/>
      <c r="U533" s="96"/>
      <c r="V533" s="96"/>
      <c r="W533" s="96"/>
      <c r="X533" s="96"/>
      <c r="Y533" s="96"/>
      <c r="Z533" s="96"/>
      <c r="AA533" s="96"/>
      <c r="AB533" s="96"/>
      <c r="AC533" s="96"/>
    </row>
    <row r="534" spans="17:29" s="95" customFormat="1" ht="9" x14ac:dyDescent="0.2">
      <c r="Q534" s="96"/>
      <c r="R534" s="96"/>
      <c r="S534" s="96"/>
      <c r="T534" s="96"/>
      <c r="U534" s="96"/>
      <c r="V534" s="96"/>
      <c r="W534" s="96"/>
      <c r="X534" s="96"/>
      <c r="Y534" s="96"/>
      <c r="Z534" s="96"/>
      <c r="AA534" s="96"/>
      <c r="AB534" s="96"/>
      <c r="AC534" s="96"/>
    </row>
    <row r="535" spans="17:29" s="95" customFormat="1" ht="9" x14ac:dyDescent="0.2">
      <c r="Q535" s="96"/>
      <c r="R535" s="96"/>
      <c r="S535" s="96"/>
      <c r="T535" s="96"/>
      <c r="U535" s="96"/>
      <c r="V535" s="96"/>
      <c r="W535" s="96"/>
      <c r="X535" s="96"/>
      <c r="Y535" s="96"/>
      <c r="Z535" s="96"/>
      <c r="AA535" s="96"/>
      <c r="AB535" s="96"/>
      <c r="AC535" s="96"/>
    </row>
    <row r="536" spans="17:29" s="95" customFormat="1" ht="9" x14ac:dyDescent="0.2">
      <c r="Q536" s="96"/>
      <c r="R536" s="96"/>
      <c r="S536" s="96"/>
      <c r="T536" s="96"/>
      <c r="U536" s="96"/>
      <c r="V536" s="96"/>
      <c r="W536" s="96"/>
      <c r="X536" s="96"/>
      <c r="Y536" s="96"/>
      <c r="Z536" s="96"/>
      <c r="AA536" s="96"/>
      <c r="AB536" s="96"/>
      <c r="AC536" s="96"/>
    </row>
    <row r="537" spans="17:29" s="95" customFormat="1" ht="9" x14ac:dyDescent="0.2">
      <c r="Q537" s="96"/>
      <c r="R537" s="96"/>
      <c r="S537" s="96"/>
      <c r="T537" s="96"/>
      <c r="U537" s="96"/>
      <c r="V537" s="96"/>
      <c r="W537" s="96"/>
      <c r="X537" s="96"/>
      <c r="Y537" s="96"/>
      <c r="Z537" s="96"/>
      <c r="AA537" s="96"/>
      <c r="AB537" s="96"/>
      <c r="AC537" s="96"/>
    </row>
    <row r="538" spans="17:29" s="95" customFormat="1" ht="9" x14ac:dyDescent="0.2">
      <c r="Q538" s="96"/>
      <c r="R538" s="96"/>
      <c r="S538" s="96"/>
      <c r="T538" s="96"/>
      <c r="U538" s="96"/>
      <c r="V538" s="96"/>
      <c r="W538" s="96"/>
      <c r="X538" s="96"/>
      <c r="Y538" s="96"/>
      <c r="Z538" s="96"/>
      <c r="AA538" s="96"/>
      <c r="AB538" s="96"/>
      <c r="AC538" s="96"/>
    </row>
    <row r="539" spans="17:29" s="95" customFormat="1" ht="9" x14ac:dyDescent="0.2">
      <c r="Q539" s="96"/>
      <c r="R539" s="96"/>
      <c r="S539" s="96"/>
      <c r="T539" s="96"/>
      <c r="U539" s="96"/>
      <c r="V539" s="96"/>
      <c r="W539" s="96"/>
      <c r="X539" s="96"/>
      <c r="Y539" s="96"/>
      <c r="Z539" s="96"/>
      <c r="AA539" s="96"/>
      <c r="AB539" s="96"/>
      <c r="AC539" s="96"/>
    </row>
    <row r="540" spans="17:29" s="95" customFormat="1" ht="9" x14ac:dyDescent="0.2">
      <c r="Q540" s="96"/>
      <c r="R540" s="96"/>
      <c r="S540" s="96"/>
      <c r="T540" s="96"/>
      <c r="U540" s="96"/>
      <c r="V540" s="96"/>
      <c r="W540" s="96"/>
      <c r="X540" s="96"/>
      <c r="Y540" s="96"/>
      <c r="Z540" s="96"/>
      <c r="AA540" s="96"/>
      <c r="AB540" s="96"/>
      <c r="AC540" s="96"/>
    </row>
    <row r="541" spans="17:29" s="95" customFormat="1" ht="9" x14ac:dyDescent="0.2">
      <c r="Q541" s="96"/>
      <c r="R541" s="96"/>
      <c r="S541" s="96"/>
      <c r="T541" s="96"/>
      <c r="U541" s="96"/>
      <c r="V541" s="96"/>
      <c r="W541" s="96"/>
      <c r="X541" s="96"/>
      <c r="Y541" s="96"/>
      <c r="Z541" s="96"/>
      <c r="AA541" s="96"/>
      <c r="AB541" s="96"/>
      <c r="AC541" s="96"/>
    </row>
    <row r="542" spans="17:29" s="95" customFormat="1" ht="9" x14ac:dyDescent="0.2">
      <c r="Q542" s="96"/>
      <c r="R542" s="96"/>
      <c r="S542" s="96"/>
      <c r="T542" s="96"/>
      <c r="U542" s="96"/>
      <c r="V542" s="96"/>
      <c r="W542" s="96"/>
      <c r="X542" s="96"/>
      <c r="Y542" s="96"/>
      <c r="Z542" s="96"/>
      <c r="AA542" s="96"/>
      <c r="AB542" s="96"/>
      <c r="AC542" s="96"/>
    </row>
    <row r="543" spans="17:29" s="95" customFormat="1" ht="9" x14ac:dyDescent="0.2">
      <c r="Q543" s="96"/>
      <c r="R543" s="96"/>
      <c r="S543" s="96"/>
      <c r="T543" s="96"/>
      <c r="U543" s="96"/>
      <c r="V543" s="96"/>
      <c r="W543" s="96"/>
      <c r="X543" s="96"/>
      <c r="Y543" s="96"/>
      <c r="Z543" s="96"/>
      <c r="AA543" s="96"/>
      <c r="AB543" s="96"/>
      <c r="AC543" s="96"/>
    </row>
    <row r="544" spans="17:29" s="95" customFormat="1" ht="9" x14ac:dyDescent="0.2">
      <c r="Q544" s="96"/>
      <c r="R544" s="96"/>
      <c r="S544" s="96"/>
      <c r="T544" s="96"/>
      <c r="U544" s="96"/>
      <c r="V544" s="96"/>
      <c r="W544" s="96"/>
      <c r="X544" s="96"/>
      <c r="Y544" s="96"/>
      <c r="Z544" s="96"/>
      <c r="AA544" s="96"/>
      <c r="AB544" s="96"/>
      <c r="AC544" s="96"/>
    </row>
    <row r="545" spans="17:29" s="95" customFormat="1" ht="9" x14ac:dyDescent="0.2">
      <c r="Q545" s="96"/>
      <c r="R545" s="96"/>
      <c r="S545" s="96"/>
      <c r="T545" s="96"/>
      <c r="U545" s="96"/>
      <c r="V545" s="96"/>
      <c r="W545" s="96"/>
      <c r="X545" s="96"/>
      <c r="Y545" s="96"/>
      <c r="Z545" s="96"/>
      <c r="AA545" s="96"/>
      <c r="AB545" s="96"/>
      <c r="AC545" s="96"/>
    </row>
    <row r="546" spans="17:29" s="95" customFormat="1" ht="9" x14ac:dyDescent="0.2">
      <c r="Q546" s="96"/>
      <c r="R546" s="96"/>
      <c r="S546" s="96"/>
      <c r="T546" s="96"/>
      <c r="U546" s="96"/>
      <c r="V546" s="96"/>
      <c r="W546" s="96"/>
      <c r="X546" s="96"/>
      <c r="Y546" s="96"/>
      <c r="Z546" s="96"/>
      <c r="AA546" s="96"/>
      <c r="AB546" s="96"/>
      <c r="AC546" s="96"/>
    </row>
    <row r="547" spans="17:29" s="95" customFormat="1" ht="9" x14ac:dyDescent="0.2">
      <c r="Q547" s="96"/>
      <c r="R547" s="96"/>
      <c r="S547" s="96"/>
      <c r="T547" s="96"/>
      <c r="U547" s="96"/>
      <c r="V547" s="96"/>
      <c r="W547" s="96"/>
      <c r="X547" s="96"/>
      <c r="Y547" s="96"/>
      <c r="Z547" s="96"/>
      <c r="AA547" s="96"/>
      <c r="AB547" s="96"/>
      <c r="AC547" s="96"/>
    </row>
    <row r="548" spans="17:29" s="95" customFormat="1" ht="9" x14ac:dyDescent="0.2">
      <c r="Q548" s="96"/>
      <c r="R548" s="96"/>
      <c r="S548" s="96"/>
      <c r="T548" s="96"/>
      <c r="U548" s="96"/>
      <c r="V548" s="96"/>
      <c r="W548" s="96"/>
      <c r="X548" s="96"/>
      <c r="Y548" s="96"/>
      <c r="Z548" s="96"/>
      <c r="AA548" s="96"/>
      <c r="AB548" s="96"/>
      <c r="AC548" s="96"/>
    </row>
    <row r="549" spans="17:29" s="95" customFormat="1" ht="9" x14ac:dyDescent="0.2">
      <c r="Q549" s="96"/>
      <c r="R549" s="96"/>
      <c r="S549" s="96"/>
      <c r="T549" s="96"/>
      <c r="U549" s="96"/>
      <c r="V549" s="96"/>
      <c r="W549" s="96"/>
      <c r="X549" s="96"/>
      <c r="Y549" s="96"/>
      <c r="Z549" s="96"/>
      <c r="AA549" s="96"/>
      <c r="AB549" s="96"/>
      <c r="AC549" s="96"/>
    </row>
    <row r="550" spans="17:29" s="95" customFormat="1" ht="9" x14ac:dyDescent="0.2">
      <c r="Q550" s="96"/>
      <c r="R550" s="96"/>
      <c r="S550" s="96"/>
      <c r="T550" s="96"/>
      <c r="U550" s="96"/>
      <c r="V550" s="96"/>
      <c r="W550" s="96"/>
      <c r="X550" s="96"/>
      <c r="Y550" s="96"/>
      <c r="Z550" s="96"/>
      <c r="AA550" s="96"/>
      <c r="AB550" s="96"/>
      <c r="AC550" s="96"/>
    </row>
    <row r="551" spans="17:29" s="95" customFormat="1" ht="9" x14ac:dyDescent="0.2">
      <c r="Q551" s="96"/>
      <c r="R551" s="96"/>
      <c r="S551" s="96"/>
      <c r="T551" s="96"/>
      <c r="U551" s="96"/>
      <c r="V551" s="96"/>
      <c r="W551" s="96"/>
      <c r="X551" s="96"/>
      <c r="Y551" s="96"/>
      <c r="Z551" s="96"/>
      <c r="AA551" s="96"/>
      <c r="AB551" s="96"/>
      <c r="AC551" s="96"/>
    </row>
    <row r="552" spans="17:29" s="95" customFormat="1" ht="9" x14ac:dyDescent="0.2">
      <c r="Q552" s="96"/>
      <c r="R552" s="96"/>
      <c r="S552" s="96"/>
      <c r="T552" s="96"/>
      <c r="U552" s="96"/>
      <c r="V552" s="96"/>
      <c r="W552" s="96"/>
      <c r="X552" s="96"/>
      <c r="Y552" s="96"/>
      <c r="Z552" s="96"/>
      <c r="AA552" s="96"/>
      <c r="AB552" s="96"/>
      <c r="AC552" s="96"/>
    </row>
    <row r="553" spans="17:29" s="95" customFormat="1" ht="9" x14ac:dyDescent="0.2">
      <c r="Q553" s="96"/>
      <c r="R553" s="96"/>
      <c r="S553" s="96"/>
      <c r="T553" s="96"/>
      <c r="U553" s="96"/>
      <c r="V553" s="96"/>
      <c r="W553" s="96"/>
      <c r="X553" s="96"/>
      <c r="Y553" s="96"/>
      <c r="Z553" s="96"/>
      <c r="AA553" s="96"/>
      <c r="AB553" s="96"/>
      <c r="AC553" s="96"/>
    </row>
    <row r="554" spans="17:29" s="95" customFormat="1" ht="9" x14ac:dyDescent="0.2">
      <c r="Q554" s="96"/>
      <c r="R554" s="96"/>
      <c r="S554" s="96"/>
      <c r="T554" s="96"/>
      <c r="U554" s="96"/>
      <c r="V554" s="96"/>
      <c r="W554" s="96"/>
      <c r="X554" s="96"/>
      <c r="Y554" s="96"/>
      <c r="Z554" s="96"/>
      <c r="AA554" s="96"/>
      <c r="AB554" s="96"/>
      <c r="AC554" s="96"/>
    </row>
  </sheetData>
  <autoFilter ref="N14:Z235" xr:uid="{00000000-0001-0000-0000-000000000000}">
    <filterColumn colId="0">
      <filters>
        <filter val="1,068,982.00"/>
        <filter val="10,000.00"/>
        <filter val="2,000.00"/>
        <filter val="2,535,894.00"/>
        <filter val="2,542,477.00"/>
        <filter val="210,000.00"/>
        <filter val="275,397.00"/>
        <filter val="3,611,459.00"/>
        <filter val="337,397.00"/>
        <filter val="346,845.00"/>
        <filter val="406,417.00"/>
        <filter val="52,000.00"/>
        <filter val="6,494,198.00"/>
        <filter val="618,417.00"/>
        <filter val="69,020.00"/>
        <filter val="7,112,615.00"/>
      </filters>
    </filterColumn>
  </autoFilter>
  <mergeCells count="235">
    <mergeCell ref="D4:H7"/>
    <mergeCell ref="I4:K4"/>
    <mergeCell ref="Q4:Z4"/>
    <mergeCell ref="Q5:Z5"/>
    <mergeCell ref="D8:F8"/>
    <mergeCell ref="G8:M8"/>
    <mergeCell ref="I15:M15"/>
    <mergeCell ref="I16:M16"/>
    <mergeCell ref="I17:M17"/>
    <mergeCell ref="I18:M18"/>
    <mergeCell ref="I19:M19"/>
    <mergeCell ref="I20:M20"/>
    <mergeCell ref="AA8:AC8"/>
    <mergeCell ref="D12:AA12"/>
    <mergeCell ref="AB12:AD12"/>
    <mergeCell ref="D13:H14"/>
    <mergeCell ref="I13:M14"/>
    <mergeCell ref="Q13:AC13"/>
    <mergeCell ref="AD13:AD14"/>
    <mergeCell ref="I27:M27"/>
    <mergeCell ref="I28:M28"/>
    <mergeCell ref="I29:M29"/>
    <mergeCell ref="I30:M30"/>
    <mergeCell ref="I31:M31"/>
    <mergeCell ref="I32:M32"/>
    <mergeCell ref="I21:M21"/>
    <mergeCell ref="I22:M22"/>
    <mergeCell ref="I23:M23"/>
    <mergeCell ref="I24:M24"/>
    <mergeCell ref="I25:M25"/>
    <mergeCell ref="I26:M26"/>
    <mergeCell ref="I39:M39"/>
    <mergeCell ref="I40:M40"/>
    <mergeCell ref="I41:M41"/>
    <mergeCell ref="I42:M42"/>
    <mergeCell ref="I43:M43"/>
    <mergeCell ref="I44:M44"/>
    <mergeCell ref="I33:M33"/>
    <mergeCell ref="I34:M34"/>
    <mergeCell ref="I35:M35"/>
    <mergeCell ref="I36:M36"/>
    <mergeCell ref="I37:M37"/>
    <mergeCell ref="I38:M38"/>
    <mergeCell ref="I51:M51"/>
    <mergeCell ref="I52:M52"/>
    <mergeCell ref="I53:M53"/>
    <mergeCell ref="I54:M54"/>
    <mergeCell ref="I55:M55"/>
    <mergeCell ref="I56:M56"/>
    <mergeCell ref="I45:M45"/>
    <mergeCell ref="I46:M46"/>
    <mergeCell ref="I47:M47"/>
    <mergeCell ref="I48:M48"/>
    <mergeCell ref="I49:M49"/>
    <mergeCell ref="I50:M50"/>
    <mergeCell ref="I63:M63"/>
    <mergeCell ref="I64:M64"/>
    <mergeCell ref="I65:M65"/>
    <mergeCell ref="I66:M66"/>
    <mergeCell ref="I67:M67"/>
    <mergeCell ref="I68:M68"/>
    <mergeCell ref="I57:M57"/>
    <mergeCell ref="I58:M58"/>
    <mergeCell ref="I59:M59"/>
    <mergeCell ref="I60:M60"/>
    <mergeCell ref="I61:M61"/>
    <mergeCell ref="I62:M62"/>
    <mergeCell ref="I75:M75"/>
    <mergeCell ref="I76:M76"/>
    <mergeCell ref="I77:M77"/>
    <mergeCell ref="I78:M78"/>
    <mergeCell ref="I79:M79"/>
    <mergeCell ref="I80:M80"/>
    <mergeCell ref="I69:M69"/>
    <mergeCell ref="I70:M70"/>
    <mergeCell ref="I71:M71"/>
    <mergeCell ref="I72:M72"/>
    <mergeCell ref="I73:M73"/>
    <mergeCell ref="I74:M74"/>
    <mergeCell ref="I87:M87"/>
    <mergeCell ref="I88:M88"/>
    <mergeCell ref="I89:M89"/>
    <mergeCell ref="I90:M90"/>
    <mergeCell ref="I91:M91"/>
    <mergeCell ref="I92:M92"/>
    <mergeCell ref="I81:M81"/>
    <mergeCell ref="I82:M82"/>
    <mergeCell ref="I83:M83"/>
    <mergeCell ref="I84:M84"/>
    <mergeCell ref="I85:M85"/>
    <mergeCell ref="I86:M86"/>
    <mergeCell ref="I99:M99"/>
    <mergeCell ref="I100:M100"/>
    <mergeCell ref="I101:M101"/>
    <mergeCell ref="I102:M102"/>
    <mergeCell ref="I103:M103"/>
    <mergeCell ref="I104:M104"/>
    <mergeCell ref="I93:M93"/>
    <mergeCell ref="I94:M94"/>
    <mergeCell ref="I95:M95"/>
    <mergeCell ref="I96:M96"/>
    <mergeCell ref="I97:M97"/>
    <mergeCell ref="I98:M98"/>
    <mergeCell ref="I111:M111"/>
    <mergeCell ref="I112:M112"/>
    <mergeCell ref="I113:M113"/>
    <mergeCell ref="I114:M114"/>
    <mergeCell ref="I115:M115"/>
    <mergeCell ref="I116:M116"/>
    <mergeCell ref="I105:M105"/>
    <mergeCell ref="I106:M106"/>
    <mergeCell ref="I107:M107"/>
    <mergeCell ref="I108:M108"/>
    <mergeCell ref="I109:M109"/>
    <mergeCell ref="I110:M110"/>
    <mergeCell ref="I123:M123"/>
    <mergeCell ref="I124:M124"/>
    <mergeCell ref="I125:M125"/>
    <mergeCell ref="I126:M126"/>
    <mergeCell ref="I127:M127"/>
    <mergeCell ref="I128:M128"/>
    <mergeCell ref="I117:M117"/>
    <mergeCell ref="I118:M118"/>
    <mergeCell ref="I119:M119"/>
    <mergeCell ref="I120:M120"/>
    <mergeCell ref="I121:M121"/>
    <mergeCell ref="I122:M122"/>
    <mergeCell ref="I135:M135"/>
    <mergeCell ref="I136:M136"/>
    <mergeCell ref="I137:M137"/>
    <mergeCell ref="I138:M138"/>
    <mergeCell ref="I139:M139"/>
    <mergeCell ref="I140:M140"/>
    <mergeCell ref="I129:M129"/>
    <mergeCell ref="I130:M130"/>
    <mergeCell ref="I131:M131"/>
    <mergeCell ref="I132:M132"/>
    <mergeCell ref="I133:M133"/>
    <mergeCell ref="I134:M134"/>
    <mergeCell ref="I147:M147"/>
    <mergeCell ref="I148:M148"/>
    <mergeCell ref="I149:M149"/>
    <mergeCell ref="I150:M150"/>
    <mergeCell ref="I151:M151"/>
    <mergeCell ref="I152:M152"/>
    <mergeCell ref="I141:M141"/>
    <mergeCell ref="I142:M142"/>
    <mergeCell ref="I143:M143"/>
    <mergeCell ref="I144:M144"/>
    <mergeCell ref="I145:M145"/>
    <mergeCell ref="I146:M146"/>
    <mergeCell ref="I159:M159"/>
    <mergeCell ref="I160:M160"/>
    <mergeCell ref="I161:M161"/>
    <mergeCell ref="I162:M162"/>
    <mergeCell ref="I163:M163"/>
    <mergeCell ref="I164:M164"/>
    <mergeCell ref="I153:M153"/>
    <mergeCell ref="I154:M154"/>
    <mergeCell ref="I155:M155"/>
    <mergeCell ref="I156:M156"/>
    <mergeCell ref="I157:M157"/>
    <mergeCell ref="I158:M158"/>
    <mergeCell ref="I171:M171"/>
    <mergeCell ref="I172:M172"/>
    <mergeCell ref="I173:M173"/>
    <mergeCell ref="I174:M174"/>
    <mergeCell ref="I175:M175"/>
    <mergeCell ref="I176:M176"/>
    <mergeCell ref="I165:M165"/>
    <mergeCell ref="I166:M166"/>
    <mergeCell ref="I167:M167"/>
    <mergeCell ref="I168:M168"/>
    <mergeCell ref="I169:M169"/>
    <mergeCell ref="I170:M170"/>
    <mergeCell ref="I183:M183"/>
    <mergeCell ref="I184:M184"/>
    <mergeCell ref="I185:M185"/>
    <mergeCell ref="I186:M186"/>
    <mergeCell ref="I187:M187"/>
    <mergeCell ref="I188:M188"/>
    <mergeCell ref="I177:M177"/>
    <mergeCell ref="I178:M178"/>
    <mergeCell ref="I179:M179"/>
    <mergeCell ref="I180:M180"/>
    <mergeCell ref="I181:M181"/>
    <mergeCell ref="I182:M182"/>
    <mergeCell ref="I195:M195"/>
    <mergeCell ref="I196:M196"/>
    <mergeCell ref="I197:M197"/>
    <mergeCell ref="I198:M198"/>
    <mergeCell ref="I199:M199"/>
    <mergeCell ref="I200:M200"/>
    <mergeCell ref="I189:M189"/>
    <mergeCell ref="I190:M190"/>
    <mergeCell ref="I191:M191"/>
    <mergeCell ref="I192:M192"/>
    <mergeCell ref="I193:M193"/>
    <mergeCell ref="I194:M194"/>
    <mergeCell ref="I207:M207"/>
    <mergeCell ref="I208:M208"/>
    <mergeCell ref="I209:M209"/>
    <mergeCell ref="I210:M210"/>
    <mergeCell ref="I211:M211"/>
    <mergeCell ref="I212:M212"/>
    <mergeCell ref="I201:M201"/>
    <mergeCell ref="I202:M202"/>
    <mergeCell ref="I203:M203"/>
    <mergeCell ref="I204:M204"/>
    <mergeCell ref="I205:M205"/>
    <mergeCell ref="I206:M206"/>
    <mergeCell ref="I219:M219"/>
    <mergeCell ref="I220:M220"/>
    <mergeCell ref="I221:M221"/>
    <mergeCell ref="I222:M222"/>
    <mergeCell ref="I223:M223"/>
    <mergeCell ref="I224:M224"/>
    <mergeCell ref="I213:M213"/>
    <mergeCell ref="I214:M214"/>
    <mergeCell ref="I215:M215"/>
    <mergeCell ref="I216:M216"/>
    <mergeCell ref="I217:M217"/>
    <mergeCell ref="I218:M218"/>
    <mergeCell ref="I231:M231"/>
    <mergeCell ref="I232:M232"/>
    <mergeCell ref="I233:M233"/>
    <mergeCell ref="D237:F237"/>
    <mergeCell ref="D250:AD250"/>
    <mergeCell ref="D252:AD252"/>
    <mergeCell ref="I225:M225"/>
    <mergeCell ref="I226:M226"/>
    <mergeCell ref="I227:M227"/>
    <mergeCell ref="I228:M228"/>
    <mergeCell ref="I229:M229"/>
    <mergeCell ref="I230:M230"/>
  </mergeCells>
  <pageMargins left="0.70866141732283472" right="0.70866141732283472" top="1.1417322834645669" bottom="1.1417322834645669" header="0.74803149606299213" footer="0.74803149606299213"/>
  <pageSetup scale="43" fitToWidth="0" fitToHeight="0" orientation="landscape" r:id="rId1"/>
  <headerFooter alignWithMargins="0"/>
  <rowBreaks count="4" manualBreakCount="4">
    <brk id="60" max="29" man="1"/>
    <brk id="88" max="29" man="1"/>
    <brk id="164" max="29" man="1"/>
    <brk id="213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XII</vt:lpstr>
      <vt:lpstr>XII!Área_de_impresión</vt:lpstr>
      <vt:lpstr>XII!Títulos_a_imprimir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AMX 2017</dc:creator>
  <cp:lastModifiedBy>TESORERIA</cp:lastModifiedBy>
  <cp:lastPrinted>2019-07-16T18:28:13Z</cp:lastPrinted>
  <dcterms:created xsi:type="dcterms:W3CDTF">2019-05-15T19:00:04Z</dcterms:created>
  <dcterms:modified xsi:type="dcterms:W3CDTF">2022-11-08T19:17:18Z</dcterms:modified>
</cp:coreProperties>
</file>